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1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день'!$A$1:$K$14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25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F24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H27" i="17" l="1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9" i="17" l="1"/>
  <c r="K28"/>
  <c r="H13" l="1"/>
  <c r="I13"/>
  <c r="J13"/>
  <c r="K13"/>
  <c r="K13" i="30"/>
  <c r="K24" i="31" l="1"/>
  <c r="K23" i="29"/>
  <c r="J21" i="14" l="1"/>
  <c r="K25" i="11" l="1"/>
  <c r="K26" s="1"/>
  <c r="H25"/>
  <c r="K14" i="17" l="1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<sst xmlns="http://schemas.openxmlformats.org/spreadsheetml/2006/main" count="1059" uniqueCount="179">
  <si>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</si>
  <si>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</si>
  <si>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</si>
  <si>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</si>
  <si>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</si>
  <si>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</si>
  <si>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</si>
  <si>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</si>
  <si>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</si>
  <si>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</si>
  <si>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</si>
  <si>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</si>
  <si>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</si>
  <si>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</si>
  <si>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</si>
  <si>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</si>
  <si>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</si>
  <si>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</si>
  <si>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</si>
  <si>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</si>
  <si>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</si>
  <si>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</si>
  <si>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</si>
  <si>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</si>
  <si>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</si>
  <si>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</si>
  <si>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</si>
  <si>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</si>
  <si>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</si>
  <si>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</si>
  <si>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</si>
  <si>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</si>
  <si>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</si>
  <si>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</si>
  <si>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</si>
  <si>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</si>
  <si>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</si>
  <si>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</si>
  <si>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</si>
  <si>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</si>
  <si>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</si>
  <si>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</si>
  <si>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</si>
  <si>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</si>
  <si>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</si>
  <si>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</si>
  <si>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</si>
  <si>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</si>
  <si>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</si>
  <si>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</si>
  <si>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</si>
  <si>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</si>
  <si>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</si>
  <si>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</si>
  <si>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</si>
  <si>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</si>
  <si>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</si>
  <si>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</si>
  <si>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</si>
  <si>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</si>
  <si>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</si>
  <si>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</si>
  <si>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</si>
  <si>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</si>
  <si>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</si>
  <si>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</si>
  <si>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</si>
  <si>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</si>
  <si>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</si>
  <si>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</si>
  <si>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</si>
  <si>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</si>
  <si>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</si>
  <si>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</si>
  <si>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</si>
  <si>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</si>
  <si>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</si>
  <si>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</si>
  <si>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</si>
  <si>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</si>
  <si>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</si>
  <si>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</si>
  <si>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</si>
  <si>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</si>
  <si>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Гарнир</t>
  </si>
  <si>
    <t xml:space="preserve">2 блюдо </t>
  </si>
  <si>
    <t>Биточек из рыбы</t>
  </si>
  <si>
    <t>200/5</t>
  </si>
  <si>
    <t>Суп  овощной с мясом и сметаной</t>
  </si>
  <si>
    <t>Гуляш (говядина)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</si>
  <si>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</si>
  <si>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</si>
  <si>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</si>
  <si>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</si>
  <si>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</si>
  <si>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</si>
  <si>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</si>
  <si>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</si>
  <si>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</si>
  <si>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</si>
  <si>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</si>
  <si>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</si>
  <si>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</si>
  <si>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</si>
  <si>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</si>
  <si>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</si>
  <si>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</si>
  <si>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</si>
  <si>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</si>
  <si>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 xml:space="preserve"> Суп картофельный с мясными фрикадельками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</si>
  <si>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</si>
  <si>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</si>
  <si>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</si>
  <si>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</si>
  <si>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</si>
  <si>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</si>
  <si>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</si>
  <si>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</si>
  <si>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</si>
  <si>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</si>
  <si>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</si>
  <si>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</si>
  <si>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</si>
  <si>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</si>
  <si>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</si>
  <si>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</si>
  <si>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</si>
  <si>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</si>
  <si>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</si>
  <si>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</si>
  <si>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</si>
  <si>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</si>
  <si>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</si>
  <si>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</si>
  <si>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</si>
  <si>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</si>
  <si>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</si>
  <si>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</si>
  <si>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</si>
  <si>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</si>
  <si>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</si>
  <si>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</si>
  <si>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</si>
  <si>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</si>
  <si>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</si>
  <si>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</si>
  <si>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</si>
  <si>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Чахохбили</t>
  </si>
  <si>
    <t>Ассорти из свежих овощей</t>
  </si>
  <si>
    <t>Кисель плодово-ягодный витаминизированный (вишневый)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</si>
  <si>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</si>
  <si>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</si>
  <si>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</si>
  <si>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</si>
  <si>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</si>
  <si>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</si>
  <si>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>Рагу овощное с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</si>
  <si>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</si>
  <si>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</si>
  <si>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</si>
  <si>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</si>
  <si>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</si>
  <si>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</si>
  <si>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</si>
  <si>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</si>
  <si>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</si>
  <si>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 xml:space="preserve">Бигос с мясом </t>
  </si>
  <si>
    <t>этик.</t>
  </si>
  <si>
    <t>Фруктовый десерт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</si>
  <si>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</si>
  <si>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</si>
  <si>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</si>
  <si>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</si>
  <si>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</si>
  <si>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</si>
  <si>
    <t>МБОУ"Марьевская ООШ им.В.Д.Федорова"</t>
  </si>
  <si>
    <t xml:space="preserve">Фрукты в асортименте </t>
  </si>
  <si>
    <t xml:space="preserve">Фрукты в ассортименте </t>
  </si>
  <si>
    <t xml:space="preserve">Гуляш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</si>
</sst>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0" fillId="4" borderId="58" xfId="0" applyFont="1" applyFill="1" applyBorder="1"/>
    <xf numFmtId="0" fontId="9" fillId="4" borderId="56" xfId="0" applyFont="1" applyFill="1" applyBorder="1"/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10" fillId="0" borderId="57" xfId="0" applyFont="1" applyBorder="1"/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3" borderId="43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6" fillId="4" borderId="6" xfId="0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69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171</v>
      </c>
      <c r="B2" s="7"/>
      <c r="C2" s="6" t="s">
        <v>172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98"/>
      <c r="B4" s="568" t="s">
        <v>40</v>
      </c>
      <c r="C4" s="334"/>
      <c r="D4" s="449"/>
      <c r="E4" s="568"/>
      <c r="F4" s="567"/>
      <c r="G4" s="315" t="s">
        <v>23</v>
      </c>
      <c r="H4" s="316"/>
      <c r="I4" s="317"/>
      <c r="J4" s="389" t="s">
        <v>24</v>
      </c>
    </row>
    <row r="5" spans="1:10" ht="16.2" thickBot="1">
      <c r="A5" s="99" t="s">
        <v>0</v>
      </c>
      <c r="B5" s="123" t="s">
        <v>41</v>
      </c>
      <c r="C5" s="574" t="s">
        <v>42</v>
      </c>
      <c r="D5" s="152" t="s">
        <v>39</v>
      </c>
      <c r="E5" s="123" t="s">
        <v>27</v>
      </c>
      <c r="F5" s="117" t="s">
        <v>38</v>
      </c>
      <c r="G5" s="284" t="s">
        <v>28</v>
      </c>
      <c r="H5" s="85" t="s">
        <v>29</v>
      </c>
      <c r="I5" s="86" t="s">
        <v>30</v>
      </c>
      <c r="J5" s="390" t="s">
        <v>31</v>
      </c>
    </row>
    <row r="6" spans="1:10" ht="34.5" customHeight="1">
      <c r="A6" s="102" t="s">
        <v>7</v>
      </c>
      <c r="B6" s="166">
        <v>25</v>
      </c>
      <c r="C6" s="296" t="s">
        <v>20</v>
      </c>
      <c r="D6" s="437" t="s">
        <v>50</v>
      </c>
      <c r="E6" s="439">
        <v>150</v>
      </c>
      <c r="F6" s="166"/>
      <c r="G6" s="39">
        <v>0.6</v>
      </c>
      <c r="H6" s="40">
        <v>0.45</v>
      </c>
      <c r="I6" s="45">
        <v>12.3</v>
      </c>
      <c r="J6" s="625">
        <v>54.9</v>
      </c>
    </row>
    <row r="7" spans="1:10" ht="34.5" customHeight="1">
      <c r="A7" s="100"/>
      <c r="B7" s="161">
        <v>30</v>
      </c>
      <c r="C7" s="178" t="s">
        <v>9</v>
      </c>
      <c r="D7" s="206" t="s">
        <v>16</v>
      </c>
      <c r="E7" s="161">
        <v>200</v>
      </c>
      <c r="F7" s="206"/>
      <c r="G7" s="285">
        <v>6</v>
      </c>
      <c r="H7" s="17">
        <v>6.28</v>
      </c>
      <c r="I7" s="42">
        <v>7.12</v>
      </c>
      <c r="J7" s="306">
        <v>109.74</v>
      </c>
    </row>
    <row r="8" spans="1:10" ht="34.5" customHeight="1">
      <c r="A8" s="103"/>
      <c r="B8" s="161">
        <v>255</v>
      </c>
      <c r="C8" s="178" t="s">
        <v>10</v>
      </c>
      <c r="D8" s="206" t="s">
        <v>169</v>
      </c>
      <c r="E8" s="161">
        <v>250</v>
      </c>
      <c r="F8" s="206"/>
      <c r="G8" s="285">
        <v>27.75</v>
      </c>
      <c r="H8" s="17">
        <v>11.25</v>
      </c>
      <c r="I8" s="42">
        <v>38</v>
      </c>
      <c r="J8" s="226">
        <v>365.25</v>
      </c>
    </row>
    <row r="9" spans="1:10" ht="34.5" customHeight="1">
      <c r="A9" s="103"/>
      <c r="B9" s="161">
        <v>98</v>
      </c>
      <c r="C9" s="178" t="s">
        <v>18</v>
      </c>
      <c r="D9" s="206" t="s">
        <v>17</v>
      </c>
      <c r="E9" s="161">
        <v>200</v>
      </c>
      <c r="F9" s="206"/>
      <c r="G9" s="285">
        <v>0.4</v>
      </c>
      <c r="H9" s="17">
        <v>0</v>
      </c>
      <c r="I9" s="42">
        <v>27</v>
      </c>
      <c r="J9" s="306">
        <v>110</v>
      </c>
    </row>
    <row r="10" spans="1:10" ht="34.5" customHeight="1">
      <c r="A10" s="103"/>
      <c r="B10" s="164">
        <v>119</v>
      </c>
      <c r="C10" s="178" t="s">
        <v>14</v>
      </c>
      <c r="D10" s="206" t="s">
        <v>56</v>
      </c>
      <c r="E10" s="161">
        <v>30</v>
      </c>
      <c r="F10" s="206"/>
      <c r="G10" s="285">
        <v>2.13</v>
      </c>
      <c r="H10" s="17">
        <v>0.21</v>
      </c>
      <c r="I10" s="42">
        <v>13.26</v>
      </c>
      <c r="J10" s="306">
        <v>72</v>
      </c>
    </row>
    <row r="11" spans="1:10" ht="34.5" customHeight="1">
      <c r="A11" s="103"/>
      <c r="B11" s="161">
        <v>120</v>
      </c>
      <c r="C11" s="178" t="s">
        <v>15</v>
      </c>
      <c r="D11" s="206" t="s">
        <v>47</v>
      </c>
      <c r="E11" s="161">
        <v>20</v>
      </c>
      <c r="F11" s="206"/>
      <c r="G11" s="285">
        <v>1.1399999999999999</v>
      </c>
      <c r="H11" s="17">
        <v>0.22</v>
      </c>
      <c r="I11" s="42">
        <v>7.44</v>
      </c>
      <c r="J11" s="306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B2" sqref="B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175</v>
      </c>
      <c r="B2" s="7"/>
      <c r="C2" s="7"/>
      <c r="D2" s="6" t="s">
        <v>172</v>
      </c>
      <c r="E2" s="6"/>
      <c r="F2" s="8" t="s">
        <v>2</v>
      </c>
      <c r="G2" s="136">
        <v>10</v>
      </c>
      <c r="H2" s="6"/>
      <c r="K2" s="8"/>
    </row>
    <row r="3" spans="1:1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98"/>
      <c r="B4" s="146"/>
      <c r="C4" s="75" t="s">
        <v>40</v>
      </c>
      <c r="D4" s="76"/>
      <c r="E4" s="77"/>
      <c r="F4" s="78"/>
      <c r="G4" s="75"/>
      <c r="H4" s="79" t="s">
        <v>23</v>
      </c>
      <c r="I4" s="79"/>
      <c r="J4" s="79"/>
      <c r="K4" s="223" t="s">
        <v>24</v>
      </c>
    </row>
    <row r="5" spans="1:11" s="18" customFormat="1" ht="16.2" thickBot="1">
      <c r="A5" s="99" t="s">
        <v>0</v>
      </c>
      <c r="B5" s="147"/>
      <c r="C5" s="81" t="s">
        <v>41</v>
      </c>
      <c r="D5" s="82" t="s">
        <v>42</v>
      </c>
      <c r="E5" s="83" t="s">
        <v>39</v>
      </c>
      <c r="F5" s="83" t="s">
        <v>27</v>
      </c>
      <c r="G5" s="81" t="s">
        <v>38</v>
      </c>
      <c r="H5" s="84" t="s">
        <v>28</v>
      </c>
      <c r="I5" s="85" t="s">
        <v>29</v>
      </c>
      <c r="J5" s="219" t="s">
        <v>30</v>
      </c>
      <c r="K5" s="224" t="s">
        <v>31</v>
      </c>
    </row>
    <row r="6" spans="1:11" s="18" customFormat="1" ht="33.75" customHeight="1">
      <c r="A6" s="102" t="s">
        <v>7</v>
      </c>
      <c r="B6" s="139"/>
      <c r="C6" s="526">
        <v>28</v>
      </c>
      <c r="D6" s="264" t="s">
        <v>20</v>
      </c>
      <c r="E6" s="527" t="s">
        <v>150</v>
      </c>
      <c r="F6" s="497">
        <v>60</v>
      </c>
      <c r="G6" s="610"/>
      <c r="H6" s="614">
        <v>0.42</v>
      </c>
      <c r="I6" s="615">
        <v>0.06</v>
      </c>
      <c r="J6" s="616">
        <v>1.02</v>
      </c>
      <c r="K6" s="617">
        <v>6.18</v>
      </c>
    </row>
    <row r="7" spans="1:11" s="37" customFormat="1" ht="33.75" customHeight="1">
      <c r="A7" s="101"/>
      <c r="B7" s="516"/>
      <c r="C7" s="119">
        <v>34</v>
      </c>
      <c r="D7" s="157" t="s">
        <v>9</v>
      </c>
      <c r="E7" s="209" t="s">
        <v>77</v>
      </c>
      <c r="F7" s="266">
        <v>200</v>
      </c>
      <c r="G7" s="119"/>
      <c r="H7" s="295">
        <v>9</v>
      </c>
      <c r="I7" s="96">
        <v>5.6</v>
      </c>
      <c r="J7" s="97">
        <v>13.8</v>
      </c>
      <c r="K7" s="250">
        <v>141</v>
      </c>
    </row>
    <row r="8" spans="1:11" s="37" customFormat="1" ht="33.75" customHeight="1">
      <c r="A8" s="110"/>
      <c r="B8" s="140"/>
      <c r="C8" s="119">
        <v>86</v>
      </c>
      <c r="D8" s="242" t="s">
        <v>10</v>
      </c>
      <c r="E8" s="359" t="s">
        <v>80</v>
      </c>
      <c r="F8" s="218">
        <v>240</v>
      </c>
      <c r="G8" s="119"/>
      <c r="H8" s="285">
        <v>20.88</v>
      </c>
      <c r="I8" s="17">
        <v>8.8800000000000008</v>
      </c>
      <c r="J8" s="20">
        <v>24.48</v>
      </c>
      <c r="K8" s="225">
        <v>428.64</v>
      </c>
    </row>
    <row r="9" spans="1:11" s="18" customFormat="1" ht="43.5" customHeight="1">
      <c r="A9" s="103"/>
      <c r="B9" s="142"/>
      <c r="C9" s="118">
        <v>102</v>
      </c>
      <c r="D9" s="299" t="s">
        <v>18</v>
      </c>
      <c r="E9" s="283" t="s">
        <v>81</v>
      </c>
      <c r="F9" s="216">
        <v>200</v>
      </c>
      <c r="G9" s="118"/>
      <c r="H9" s="285">
        <v>1</v>
      </c>
      <c r="I9" s="17">
        <v>0</v>
      </c>
      <c r="J9" s="20">
        <v>23.6</v>
      </c>
      <c r="K9" s="225">
        <v>98.4</v>
      </c>
    </row>
    <row r="10" spans="1:11" s="18" customFormat="1" ht="33.75" customHeight="1">
      <c r="A10" s="103"/>
      <c r="B10" s="142"/>
      <c r="C10" s="120">
        <v>119</v>
      </c>
      <c r="D10" s="178" t="s">
        <v>14</v>
      </c>
      <c r="E10" s="210" t="s">
        <v>56</v>
      </c>
      <c r="F10" s="162">
        <v>30</v>
      </c>
      <c r="G10" s="162"/>
      <c r="H10" s="21">
        <v>2.13</v>
      </c>
      <c r="I10" s="22">
        <v>0.21</v>
      </c>
      <c r="J10" s="23">
        <v>13.26</v>
      </c>
      <c r="K10" s="325">
        <v>72</v>
      </c>
    </row>
    <row r="11" spans="1:11" s="18" customFormat="1" ht="33.75" customHeight="1">
      <c r="A11" s="103"/>
      <c r="B11" s="142"/>
      <c r="C11" s="154">
        <v>120</v>
      </c>
      <c r="D11" s="178" t="s">
        <v>15</v>
      </c>
      <c r="E11" s="210" t="s">
        <v>47</v>
      </c>
      <c r="F11" s="162">
        <v>20</v>
      </c>
      <c r="G11" s="162"/>
      <c r="H11" s="21">
        <v>1.1399999999999999</v>
      </c>
      <c r="I11" s="22">
        <v>0.22</v>
      </c>
      <c r="J11" s="23">
        <v>7.44</v>
      </c>
      <c r="K11" s="325">
        <v>36.26</v>
      </c>
    </row>
    <row r="12" spans="1:11">
      <c r="A12" s="2"/>
      <c r="B12" s="4"/>
      <c r="C12" s="4"/>
      <c r="D12" s="2"/>
      <c r="E12" s="2"/>
      <c r="F12" s="2"/>
      <c r="G12" s="9"/>
      <c r="H12" s="10"/>
      <c r="I12" s="9"/>
      <c r="J12" s="2"/>
      <c r="K12" s="12"/>
    </row>
    <row r="13" spans="1:11" ht="18">
      <c r="D13" s="11"/>
      <c r="E13" s="27"/>
      <c r="F13" s="28"/>
      <c r="G13" s="11"/>
      <c r="H13" s="11"/>
      <c r="I13" s="11"/>
      <c r="J13" s="11"/>
    </row>
    <row r="14" spans="1:11" ht="18">
      <c r="D14" s="11"/>
      <c r="E14" s="27"/>
      <c r="F14" s="28"/>
      <c r="G14" s="11"/>
      <c r="H14" s="11"/>
      <c r="I14" s="11"/>
      <c r="J14" s="11"/>
    </row>
    <row r="15" spans="1:11" ht="18">
      <c r="A15" s="64" t="s">
        <v>66</v>
      </c>
      <c r="B15" s="131"/>
      <c r="C15" s="65"/>
      <c r="D15" s="54"/>
      <c r="E15" s="27"/>
      <c r="F15" s="28"/>
      <c r="G15" s="11"/>
      <c r="H15" s="11"/>
      <c r="I15" s="11"/>
      <c r="J15" s="11"/>
    </row>
    <row r="16" spans="1:11">
      <c r="A16" s="61" t="s">
        <v>67</v>
      </c>
      <c r="B16" s="132"/>
      <c r="C16" s="62"/>
      <c r="D16" s="63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J22"/>
  <sheetViews>
    <sheetView zoomScale="60" zoomScaleNormal="60" workbookViewId="0">
      <selection activeCell="H19" sqref="H19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171</v>
      </c>
      <c r="B2" s="7"/>
      <c r="C2" s="7"/>
      <c r="D2" s="6" t="s">
        <v>172</v>
      </c>
      <c r="E2" s="6"/>
      <c r="F2" s="8" t="s">
        <v>2</v>
      </c>
      <c r="G2" s="136">
        <v>11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>
      <c r="A4" s="169"/>
      <c r="B4" s="568"/>
      <c r="C4" s="568" t="s">
        <v>40</v>
      </c>
      <c r="D4" s="593"/>
      <c r="E4" s="186"/>
      <c r="F4" s="568"/>
      <c r="G4" s="567"/>
      <c r="H4" s="307" t="s">
        <v>23</v>
      </c>
      <c r="I4" s="79"/>
      <c r="J4" s="308"/>
    </row>
    <row r="5" spans="1:10" s="18" customFormat="1" ht="16.2" thickBot="1">
      <c r="A5" s="170" t="s">
        <v>0</v>
      </c>
      <c r="B5" s="123"/>
      <c r="C5" s="123" t="s">
        <v>41</v>
      </c>
      <c r="D5" s="594" t="s">
        <v>42</v>
      </c>
      <c r="E5" s="123" t="s">
        <v>39</v>
      </c>
      <c r="F5" s="123" t="s">
        <v>27</v>
      </c>
      <c r="G5" s="117" t="s">
        <v>38</v>
      </c>
      <c r="H5" s="766" t="s">
        <v>28</v>
      </c>
      <c r="I5" s="668" t="s">
        <v>29</v>
      </c>
      <c r="J5" s="672" t="s">
        <v>30</v>
      </c>
    </row>
    <row r="6" spans="1:10" s="18" customFormat="1" ht="26.4" customHeight="1">
      <c r="A6" s="173" t="s">
        <v>7</v>
      </c>
      <c r="B6" s="166"/>
      <c r="C6" s="499">
        <v>135</v>
      </c>
      <c r="D6" s="480" t="s">
        <v>20</v>
      </c>
      <c r="E6" s="207" t="s">
        <v>157</v>
      </c>
      <c r="F6" s="183">
        <v>60</v>
      </c>
      <c r="G6" s="318"/>
      <c r="H6" s="581">
        <v>1.2</v>
      </c>
      <c r="I6" s="479">
        <v>5.4</v>
      </c>
      <c r="J6" s="582">
        <v>5.16</v>
      </c>
    </row>
    <row r="7" spans="1:10" s="18" customFormat="1" ht="26.4" customHeight="1">
      <c r="A7" s="124"/>
      <c r="B7" s="163"/>
      <c r="C7" s="163">
        <v>138</v>
      </c>
      <c r="D7" s="597" t="s">
        <v>9</v>
      </c>
      <c r="E7" s="598" t="s">
        <v>88</v>
      </c>
      <c r="F7" s="216">
        <v>200</v>
      </c>
      <c r="G7" s="118"/>
      <c r="H7" s="286">
        <v>6.2</v>
      </c>
      <c r="I7" s="13">
        <v>6.2</v>
      </c>
      <c r="J7" s="46">
        <v>11</v>
      </c>
    </row>
    <row r="8" spans="1:10" s="37" customFormat="1" ht="26.4" customHeight="1">
      <c r="A8" s="125"/>
      <c r="B8" s="140"/>
      <c r="C8" s="162">
        <v>80</v>
      </c>
      <c r="D8" s="596" t="s">
        <v>10</v>
      </c>
      <c r="E8" s="599" t="s">
        <v>95</v>
      </c>
      <c r="F8" s="218">
        <v>90</v>
      </c>
      <c r="G8" s="119"/>
      <c r="H8" s="286">
        <v>14.85</v>
      </c>
      <c r="I8" s="13">
        <v>13.32</v>
      </c>
      <c r="J8" s="46">
        <v>5.94</v>
      </c>
    </row>
    <row r="9" spans="1:10" s="37" customFormat="1" ht="26.4" customHeight="1">
      <c r="A9" s="125"/>
      <c r="B9" s="140"/>
      <c r="C9" s="162">
        <v>54</v>
      </c>
      <c r="D9" s="595" t="s">
        <v>84</v>
      </c>
      <c r="E9" s="179" t="s">
        <v>44</v>
      </c>
      <c r="F9" s="161">
        <v>150</v>
      </c>
      <c r="G9" s="154"/>
      <c r="H9" s="327">
        <v>7.2</v>
      </c>
      <c r="I9" s="22">
        <v>5.0999999999999996</v>
      </c>
      <c r="J9" s="48">
        <v>33.9</v>
      </c>
    </row>
    <row r="10" spans="1:10" s="18" customFormat="1" ht="33.75" customHeight="1">
      <c r="A10" s="126"/>
      <c r="B10" s="163"/>
      <c r="C10" s="119">
        <v>98</v>
      </c>
      <c r="D10" s="178" t="s">
        <v>18</v>
      </c>
      <c r="E10" s="291" t="s">
        <v>17</v>
      </c>
      <c r="F10" s="231">
        <v>200</v>
      </c>
      <c r="G10" s="491"/>
      <c r="H10" s="285">
        <v>0.4</v>
      </c>
      <c r="I10" s="17">
        <v>0</v>
      </c>
      <c r="J10" s="20">
        <v>27</v>
      </c>
    </row>
    <row r="11" spans="1:10" s="18" customFormat="1" ht="26.4" customHeight="1">
      <c r="A11" s="126"/>
      <c r="B11" s="164"/>
      <c r="C11" s="164">
        <v>119</v>
      </c>
      <c r="D11" s="595" t="s">
        <v>56</v>
      </c>
      <c r="E11" s="179" t="s">
        <v>43</v>
      </c>
      <c r="F11" s="161">
        <v>30</v>
      </c>
      <c r="G11" s="154"/>
      <c r="H11" s="285">
        <v>2.13</v>
      </c>
      <c r="I11" s="17">
        <v>0.21</v>
      </c>
      <c r="J11" s="42">
        <v>13.26</v>
      </c>
    </row>
    <row r="12" spans="1:10" s="18" customFormat="1" ht="26.4" customHeight="1">
      <c r="A12" s="126"/>
      <c r="B12" s="164"/>
      <c r="C12" s="164">
        <v>120</v>
      </c>
      <c r="D12" s="595" t="s">
        <v>47</v>
      </c>
      <c r="E12" s="179" t="s">
        <v>47</v>
      </c>
      <c r="F12" s="161">
        <v>25</v>
      </c>
      <c r="G12" s="154"/>
      <c r="H12" s="285">
        <v>1.42</v>
      </c>
      <c r="I12" s="17">
        <v>0.27</v>
      </c>
      <c r="J12" s="42">
        <v>9.3000000000000007</v>
      </c>
    </row>
    <row r="13" spans="1:10">
      <c r="A13" s="9"/>
      <c r="B13" s="32"/>
      <c r="C13" s="32"/>
      <c r="D13" s="9"/>
      <c r="E13" s="2"/>
      <c r="F13" s="2"/>
      <c r="G13" s="9"/>
      <c r="H13" s="10"/>
      <c r="I13" s="9"/>
      <c r="J13" s="2"/>
    </row>
    <row r="14" spans="1:10" s="254" customFormat="1" ht="18">
      <c r="A14" s="483"/>
      <c r="B14" s="333"/>
      <c r="C14" s="330"/>
      <c r="D14" s="330"/>
      <c r="E14" s="331"/>
      <c r="F14" s="332"/>
      <c r="G14" s="330"/>
      <c r="H14" s="330"/>
      <c r="I14" s="330"/>
      <c r="J14" s="330"/>
    </row>
    <row r="15" spans="1:10" ht="18">
      <c r="A15" s="11"/>
      <c r="B15" s="450"/>
      <c r="C15" s="450"/>
      <c r="D15" s="11"/>
      <c r="E15" s="27"/>
      <c r="F15" s="28"/>
      <c r="G15" s="11"/>
      <c r="H15" s="11"/>
      <c r="I15" s="11"/>
      <c r="J15" s="11"/>
    </row>
    <row r="16" spans="1:10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J23"/>
  <sheetViews>
    <sheetView zoomScale="60" zoomScaleNormal="60" workbookViewId="0">
      <selection activeCell="E8" sqref="E8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171</v>
      </c>
      <c r="B2" s="7"/>
      <c r="C2" s="7"/>
      <c r="D2" s="6" t="s">
        <v>172</v>
      </c>
      <c r="E2" s="6"/>
      <c r="F2" s="8" t="s">
        <v>2</v>
      </c>
      <c r="G2" s="136">
        <v>12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 thickBot="1">
      <c r="A4" s="169"/>
      <c r="B4" s="122"/>
      <c r="C4" s="151" t="s">
        <v>40</v>
      </c>
      <c r="D4" s="334"/>
      <c r="E4" s="186"/>
      <c r="F4" s="567"/>
      <c r="G4" s="630"/>
      <c r="H4" s="644" t="s">
        <v>23</v>
      </c>
      <c r="I4" s="316"/>
      <c r="J4" s="646"/>
    </row>
    <row r="5" spans="1:10" s="18" customFormat="1" ht="28.5" customHeight="1" thickBot="1">
      <c r="A5" s="170" t="s">
        <v>0</v>
      </c>
      <c r="B5" s="123"/>
      <c r="C5" s="152" t="s">
        <v>41</v>
      </c>
      <c r="D5" s="601" t="s">
        <v>42</v>
      </c>
      <c r="E5" s="123" t="s">
        <v>39</v>
      </c>
      <c r="F5" s="117" t="s">
        <v>27</v>
      </c>
      <c r="G5" s="123" t="s">
        <v>38</v>
      </c>
      <c r="H5" s="645" t="s">
        <v>28</v>
      </c>
      <c r="I5" s="14" t="s">
        <v>29</v>
      </c>
      <c r="J5" s="647" t="s">
        <v>30</v>
      </c>
    </row>
    <row r="6" spans="1:10" s="18" customFormat="1" ht="36" customHeight="1">
      <c r="A6" s="173" t="s">
        <v>7</v>
      </c>
      <c r="B6" s="183"/>
      <c r="C6" s="183">
        <v>134</v>
      </c>
      <c r="D6" s="296" t="s">
        <v>20</v>
      </c>
      <c r="E6" s="324" t="s">
        <v>176</v>
      </c>
      <c r="F6" s="709">
        <v>150</v>
      </c>
      <c r="G6" s="712"/>
      <c r="H6" s="319">
        <v>0.6</v>
      </c>
      <c r="I6" s="40">
        <v>0</v>
      </c>
      <c r="J6" s="45">
        <v>16.95</v>
      </c>
    </row>
    <row r="7" spans="1:10" s="18" customFormat="1" ht="26.4" customHeight="1">
      <c r="A7" s="124"/>
      <c r="B7" s="163"/>
      <c r="C7" s="196">
        <v>34</v>
      </c>
      <c r="D7" s="489" t="s">
        <v>9</v>
      </c>
      <c r="E7" s="492" t="s">
        <v>77</v>
      </c>
      <c r="F7" s="336">
        <v>200</v>
      </c>
      <c r="G7" s="196"/>
      <c r="H7" s="286">
        <v>9</v>
      </c>
      <c r="I7" s="13">
        <v>5.6</v>
      </c>
      <c r="J7" s="25">
        <v>13.8</v>
      </c>
    </row>
    <row r="8" spans="1:10" s="37" customFormat="1" ht="26.4" customHeight="1">
      <c r="A8" s="125"/>
      <c r="B8" s="144"/>
      <c r="C8" s="194">
        <v>82</v>
      </c>
      <c r="D8" s="282" t="s">
        <v>10</v>
      </c>
      <c r="E8" s="415" t="s">
        <v>143</v>
      </c>
      <c r="F8" s="711">
        <v>95</v>
      </c>
      <c r="G8" s="220"/>
      <c r="H8" s="429">
        <v>23.46</v>
      </c>
      <c r="I8" s="59">
        <v>16.34</v>
      </c>
      <c r="J8" s="60">
        <v>0.56999999999999995</v>
      </c>
    </row>
    <row r="9" spans="1:10" s="37" customFormat="1" ht="26.4" customHeight="1">
      <c r="A9" s="125"/>
      <c r="B9" s="140"/>
      <c r="C9" s="197">
        <v>65</v>
      </c>
      <c r="D9" s="490" t="s">
        <v>84</v>
      </c>
      <c r="E9" s="179" t="s">
        <v>55</v>
      </c>
      <c r="F9" s="154">
        <v>150</v>
      </c>
      <c r="G9" s="198"/>
      <c r="H9" s="482">
        <v>6.45</v>
      </c>
      <c r="I9" s="111">
        <v>4.05</v>
      </c>
      <c r="J9" s="112">
        <v>40.200000000000003</v>
      </c>
    </row>
    <row r="10" spans="1:10" s="18" customFormat="1" ht="33.75" customHeight="1">
      <c r="A10" s="126"/>
      <c r="B10" s="163"/>
      <c r="C10" s="250">
        <v>216</v>
      </c>
      <c r="D10" s="206" t="s">
        <v>18</v>
      </c>
      <c r="E10" s="256" t="s">
        <v>132</v>
      </c>
      <c r="F10" s="161">
        <v>200</v>
      </c>
      <c r="G10" s="303"/>
      <c r="H10" s="285">
        <v>0.26</v>
      </c>
      <c r="I10" s="17">
        <v>0</v>
      </c>
      <c r="J10" s="42">
        <v>15.46</v>
      </c>
    </row>
    <row r="11" spans="1:10" s="18" customFormat="1" ht="26.4" customHeight="1">
      <c r="A11" s="126"/>
      <c r="B11" s="164"/>
      <c r="C11" s="120">
        <v>119</v>
      </c>
      <c r="D11" s="178" t="s">
        <v>14</v>
      </c>
      <c r="E11" s="206" t="s">
        <v>56</v>
      </c>
      <c r="F11" s="213">
        <v>20</v>
      </c>
      <c r="G11" s="154"/>
      <c r="H11" s="285">
        <v>1.4</v>
      </c>
      <c r="I11" s="17">
        <v>0.14000000000000001</v>
      </c>
      <c r="J11" s="42">
        <v>8.8000000000000007</v>
      </c>
    </row>
    <row r="12" spans="1:10" s="18" customFormat="1" ht="26.4" customHeight="1">
      <c r="A12" s="126"/>
      <c r="B12" s="164"/>
      <c r="C12" s="154">
        <v>120</v>
      </c>
      <c r="D12" s="491" t="s">
        <v>15</v>
      </c>
      <c r="E12" s="179" t="s">
        <v>47</v>
      </c>
      <c r="F12" s="197">
        <v>20</v>
      </c>
      <c r="G12" s="197"/>
      <c r="H12" s="327">
        <v>1.1399999999999999</v>
      </c>
      <c r="I12" s="22">
        <v>0.22</v>
      </c>
      <c r="J12" s="23">
        <v>7.44</v>
      </c>
    </row>
    <row r="13" spans="1:10" ht="18">
      <c r="D13" s="11"/>
      <c r="E13" s="27"/>
      <c r="F13" s="28"/>
      <c r="G13" s="11"/>
      <c r="H13" s="11"/>
      <c r="I13" s="11"/>
      <c r="J13" s="11"/>
    </row>
    <row r="14" spans="1:10" ht="18">
      <c r="D14" s="11"/>
      <c r="E14" s="27"/>
      <c r="F14" s="28"/>
      <c r="G14" s="11"/>
      <c r="H14" s="11"/>
      <c r="I14" s="11"/>
      <c r="J14" s="11"/>
    </row>
    <row r="16" spans="1:10" ht="18">
      <c r="D16" s="11"/>
      <c r="E16" s="27"/>
      <c r="F16" s="28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20"/>
  <sheetViews>
    <sheetView zoomScale="60" zoomScaleNormal="60" workbookViewId="0">
      <selection activeCell="E22" sqref="E2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171</v>
      </c>
      <c r="B2" s="6"/>
      <c r="C2" s="7"/>
      <c r="D2" s="6" t="s">
        <v>172</v>
      </c>
      <c r="E2" s="6"/>
      <c r="F2" s="8" t="s">
        <v>2</v>
      </c>
      <c r="G2" s="136">
        <v>13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69"/>
      <c r="B4" s="169"/>
      <c r="C4" s="570" t="s">
        <v>40</v>
      </c>
      <c r="D4" s="121"/>
      <c r="E4" s="186"/>
      <c r="F4" s="122"/>
      <c r="G4" s="122"/>
      <c r="H4" s="79" t="s">
        <v>23</v>
      </c>
      <c r="I4" s="79"/>
      <c r="J4" s="79"/>
      <c r="K4" s="223" t="s">
        <v>24</v>
      </c>
    </row>
    <row r="5" spans="1:11" s="18" customFormat="1" ht="28.5" customHeight="1" thickBot="1">
      <c r="A5" s="170" t="s">
        <v>0</v>
      </c>
      <c r="B5" s="170"/>
      <c r="C5" s="123" t="s">
        <v>41</v>
      </c>
      <c r="D5" s="262" t="s">
        <v>42</v>
      </c>
      <c r="E5" s="123" t="s">
        <v>39</v>
      </c>
      <c r="F5" s="123" t="s">
        <v>27</v>
      </c>
      <c r="G5" s="123" t="s">
        <v>38</v>
      </c>
      <c r="H5" s="84" t="s">
        <v>28</v>
      </c>
      <c r="I5" s="85" t="s">
        <v>29</v>
      </c>
      <c r="J5" s="219" t="s">
        <v>30</v>
      </c>
      <c r="K5" s="224" t="s">
        <v>31</v>
      </c>
    </row>
    <row r="6" spans="1:11" s="18" customFormat="1" ht="26.4" customHeight="1">
      <c r="A6" s="173" t="s">
        <v>7</v>
      </c>
      <c r="B6" s="173"/>
      <c r="C6" s="166">
        <v>133</v>
      </c>
      <c r="D6" s="496" t="s">
        <v>20</v>
      </c>
      <c r="E6" s="296" t="s">
        <v>142</v>
      </c>
      <c r="F6" s="709">
        <v>60</v>
      </c>
      <c r="G6" s="715"/>
      <c r="H6" s="319">
        <v>1.32</v>
      </c>
      <c r="I6" s="40">
        <v>0.24</v>
      </c>
      <c r="J6" s="41">
        <v>8.82</v>
      </c>
      <c r="K6" s="392">
        <v>40.799999999999997</v>
      </c>
    </row>
    <row r="7" spans="1:11" s="18" customFormat="1" ht="26.4" customHeight="1">
      <c r="A7" s="124"/>
      <c r="B7" s="124"/>
      <c r="C7" s="162">
        <v>35</v>
      </c>
      <c r="D7" s="243" t="s">
        <v>94</v>
      </c>
      <c r="E7" s="185" t="s">
        <v>91</v>
      </c>
      <c r="F7" s="218">
        <v>200</v>
      </c>
      <c r="G7" s="197"/>
      <c r="H7" s="286">
        <v>4.8</v>
      </c>
      <c r="I7" s="13">
        <v>7.6</v>
      </c>
      <c r="J7" s="46">
        <v>9</v>
      </c>
      <c r="K7" s="120">
        <v>123.6</v>
      </c>
    </row>
    <row r="8" spans="1:11" s="37" customFormat="1" ht="35.25" customHeight="1">
      <c r="A8" s="125"/>
      <c r="B8" s="125"/>
      <c r="C8" s="162">
        <v>148</v>
      </c>
      <c r="D8" s="242" t="s">
        <v>10</v>
      </c>
      <c r="E8" s="209" t="s">
        <v>136</v>
      </c>
      <c r="F8" s="266">
        <v>90</v>
      </c>
      <c r="G8" s="197"/>
      <c r="H8" s="327">
        <v>19.71</v>
      </c>
      <c r="I8" s="22">
        <v>15.75</v>
      </c>
      <c r="J8" s="48">
        <v>6.21</v>
      </c>
      <c r="K8" s="326">
        <v>245.34</v>
      </c>
    </row>
    <row r="9" spans="1:11" s="37" customFormat="1" ht="26.4" customHeight="1">
      <c r="A9" s="125"/>
      <c r="B9" s="717" t="s">
        <v>74</v>
      </c>
      <c r="C9" s="214">
        <v>50</v>
      </c>
      <c r="D9" s="204" t="s">
        <v>64</v>
      </c>
      <c r="E9" s="676" t="s">
        <v>92</v>
      </c>
      <c r="F9" s="214">
        <v>150</v>
      </c>
      <c r="G9" s="710"/>
      <c r="H9" s="722">
        <v>3.3</v>
      </c>
      <c r="I9" s="677">
        <v>7.8</v>
      </c>
      <c r="J9" s="723">
        <v>22.35</v>
      </c>
      <c r="K9" s="724">
        <v>173.1</v>
      </c>
    </row>
    <row r="10" spans="1:11" s="37" customFormat="1" ht="26.4" customHeight="1">
      <c r="A10" s="125"/>
      <c r="B10" s="716" t="s">
        <v>76</v>
      </c>
      <c r="C10" s="215">
        <v>51</v>
      </c>
      <c r="D10" s="190" t="s">
        <v>64</v>
      </c>
      <c r="E10" s="688" t="s">
        <v>139</v>
      </c>
      <c r="F10" s="215">
        <v>150</v>
      </c>
      <c r="G10" s="194"/>
      <c r="H10" s="584">
        <v>3.3</v>
      </c>
      <c r="I10" s="579">
        <v>3.9</v>
      </c>
      <c r="J10" s="585">
        <v>25.65</v>
      </c>
      <c r="K10" s="588">
        <v>151.35</v>
      </c>
    </row>
    <row r="11" spans="1:11" s="18" customFormat="1" ht="33.75" customHeight="1">
      <c r="A11" s="126"/>
      <c r="B11" s="126"/>
      <c r="C11" s="162">
        <v>107</v>
      </c>
      <c r="D11" s="243" t="s">
        <v>18</v>
      </c>
      <c r="E11" s="185" t="s">
        <v>93</v>
      </c>
      <c r="F11" s="218">
        <v>200</v>
      </c>
      <c r="G11" s="611"/>
      <c r="H11" s="285">
        <v>0</v>
      </c>
      <c r="I11" s="17">
        <v>0</v>
      </c>
      <c r="J11" s="42">
        <v>19.600000000000001</v>
      </c>
      <c r="K11" s="305">
        <v>78</v>
      </c>
    </row>
    <row r="12" spans="1:11" s="18" customFormat="1" ht="26.4" customHeight="1">
      <c r="A12" s="126"/>
      <c r="B12" s="126"/>
      <c r="C12" s="164">
        <v>119</v>
      </c>
      <c r="D12" s="206" t="s">
        <v>14</v>
      </c>
      <c r="E12" s="179" t="s">
        <v>56</v>
      </c>
      <c r="F12" s="161">
        <v>45</v>
      </c>
      <c r="G12" s="721"/>
      <c r="H12" s="285">
        <v>3.19</v>
      </c>
      <c r="I12" s="17">
        <v>0.31</v>
      </c>
      <c r="J12" s="42">
        <v>19.89</v>
      </c>
      <c r="K12" s="305">
        <v>108</v>
      </c>
    </row>
    <row r="13" spans="1:11" s="18" customFormat="1" ht="26.4" customHeight="1">
      <c r="A13" s="126"/>
      <c r="B13" s="126"/>
      <c r="C13" s="161">
        <v>120</v>
      </c>
      <c r="D13" s="206" t="s">
        <v>15</v>
      </c>
      <c r="E13" s="179" t="s">
        <v>47</v>
      </c>
      <c r="F13" s="161">
        <v>25</v>
      </c>
      <c r="G13" s="721"/>
      <c r="H13" s="285">
        <v>1.42</v>
      </c>
      <c r="I13" s="17">
        <v>0.27</v>
      </c>
      <c r="J13" s="42">
        <v>9.3000000000000007</v>
      </c>
      <c r="K13" s="305">
        <v>45.32</v>
      </c>
    </row>
    <row r="15" spans="1:11">
      <c r="D15" s="11"/>
      <c r="E15" s="11"/>
      <c r="F15" s="11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="60" zoomScaleNormal="60" workbookViewId="0">
      <selection activeCell="E8" sqref="E8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171</v>
      </c>
      <c r="B2" s="7"/>
      <c r="C2" s="273"/>
      <c r="D2" s="273" t="s">
        <v>172</v>
      </c>
      <c r="E2" s="6"/>
      <c r="F2" s="8" t="s">
        <v>2</v>
      </c>
      <c r="G2" s="8">
        <v>14</v>
      </c>
      <c r="H2" s="6"/>
      <c r="K2" s="8"/>
    </row>
    <row r="3" spans="1:11" ht="15" thickBot="1">
      <c r="A3" s="1"/>
      <c r="B3" s="3"/>
      <c r="C3" s="274"/>
      <c r="D3" s="274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69"/>
      <c r="B4" s="122"/>
      <c r="C4" s="151" t="s">
        <v>40</v>
      </c>
      <c r="D4" s="271"/>
      <c r="E4" s="202"/>
      <c r="F4" s="122"/>
      <c r="G4" s="834"/>
      <c r="H4" s="79" t="s">
        <v>23</v>
      </c>
      <c r="I4" s="79"/>
      <c r="J4" s="79"/>
      <c r="K4" s="344" t="s">
        <v>24</v>
      </c>
    </row>
    <row r="5" spans="1:11" s="18" customFormat="1" ht="28.5" customHeight="1" thickBot="1">
      <c r="A5" s="170" t="s">
        <v>0</v>
      </c>
      <c r="B5" s="123"/>
      <c r="C5" s="152" t="s">
        <v>41</v>
      </c>
      <c r="D5" s="270" t="s">
        <v>42</v>
      </c>
      <c r="E5" s="650" t="s">
        <v>39</v>
      </c>
      <c r="F5" s="123" t="s">
        <v>27</v>
      </c>
      <c r="G5" s="650" t="s">
        <v>170</v>
      </c>
      <c r="H5" s="667" t="s">
        <v>28</v>
      </c>
      <c r="I5" s="668" t="s">
        <v>29</v>
      </c>
      <c r="J5" s="669" t="s">
        <v>30</v>
      </c>
      <c r="K5" s="345" t="s">
        <v>31</v>
      </c>
    </row>
    <row r="6" spans="1:11" s="18" customFormat="1" ht="43.5" customHeight="1">
      <c r="A6" s="173" t="s">
        <v>7</v>
      </c>
      <c r="B6" s="269"/>
      <c r="C6" s="166">
        <v>25</v>
      </c>
      <c r="D6" s="535" t="s">
        <v>20</v>
      </c>
      <c r="E6" s="791" t="s">
        <v>174</v>
      </c>
      <c r="F6" s="439">
        <v>150</v>
      </c>
      <c r="G6" s="835"/>
      <c r="H6" s="309">
        <v>0.6</v>
      </c>
      <c r="I6" s="38">
        <v>0.45</v>
      </c>
      <c r="J6" s="259">
        <v>12.3</v>
      </c>
      <c r="K6" s="392">
        <v>54.9</v>
      </c>
    </row>
    <row r="7" spans="1:11" s="18" customFormat="1" ht="26.4" customHeight="1">
      <c r="A7" s="124"/>
      <c r="B7" s="189" t="s">
        <v>76</v>
      </c>
      <c r="C7" s="194" t="s">
        <v>144</v>
      </c>
      <c r="D7" s="190" t="s">
        <v>9</v>
      </c>
      <c r="E7" s="726" t="s">
        <v>145</v>
      </c>
      <c r="F7" s="727" t="s">
        <v>110</v>
      </c>
      <c r="G7" s="733"/>
      <c r="H7" s="429">
        <v>3.8</v>
      </c>
      <c r="I7" s="59">
        <v>3.73</v>
      </c>
      <c r="J7" s="91">
        <v>15.43</v>
      </c>
      <c r="K7" s="427">
        <v>110.37</v>
      </c>
    </row>
    <row r="8" spans="1:11" s="37" customFormat="1" ht="35.25" customHeight="1">
      <c r="A8" s="125"/>
      <c r="B8" s="188"/>
      <c r="C8" s="118">
        <v>89</v>
      </c>
      <c r="D8" s="299" t="s">
        <v>10</v>
      </c>
      <c r="E8" s="283" t="s">
        <v>178</v>
      </c>
      <c r="F8" s="216">
        <v>90</v>
      </c>
      <c r="G8" s="232"/>
      <c r="H8" s="286">
        <v>14.88</v>
      </c>
      <c r="I8" s="13">
        <v>13.95</v>
      </c>
      <c r="J8" s="46">
        <v>3.3</v>
      </c>
      <c r="K8" s="120">
        <v>198.45</v>
      </c>
    </row>
    <row r="9" spans="1:11" s="37" customFormat="1" ht="26.4" customHeight="1">
      <c r="A9" s="125"/>
      <c r="B9" s="162"/>
      <c r="C9" s="119">
        <v>53</v>
      </c>
      <c r="D9" s="157" t="s">
        <v>64</v>
      </c>
      <c r="E9" s="249" t="s">
        <v>96</v>
      </c>
      <c r="F9" s="162">
        <v>150</v>
      </c>
      <c r="G9" s="197"/>
      <c r="H9" s="327">
        <v>3.3</v>
      </c>
      <c r="I9" s="22">
        <v>4.95</v>
      </c>
      <c r="J9" s="48">
        <v>32.25</v>
      </c>
      <c r="K9" s="326">
        <v>186.45</v>
      </c>
    </row>
    <row r="10" spans="1:11" s="18" customFormat="1" ht="33.75" customHeight="1">
      <c r="A10" s="126"/>
      <c r="B10" s="140"/>
      <c r="C10" s="163">
        <v>101</v>
      </c>
      <c r="D10" s="299" t="s">
        <v>18</v>
      </c>
      <c r="E10" s="376" t="s">
        <v>68</v>
      </c>
      <c r="F10" s="216">
        <v>200</v>
      </c>
      <c r="G10" s="232"/>
      <c r="H10" s="285">
        <v>0.8</v>
      </c>
      <c r="I10" s="17">
        <v>0</v>
      </c>
      <c r="J10" s="42">
        <v>24.6</v>
      </c>
      <c r="K10" s="305">
        <v>101.2</v>
      </c>
    </row>
    <row r="11" spans="1:11" s="18" customFormat="1" ht="26.4" customHeight="1">
      <c r="A11" s="126"/>
      <c r="B11" s="140"/>
      <c r="C11" s="481">
        <v>119</v>
      </c>
      <c r="D11" s="157" t="s">
        <v>56</v>
      </c>
      <c r="E11" s="249" t="s">
        <v>56</v>
      </c>
      <c r="F11" s="162">
        <v>30</v>
      </c>
      <c r="G11" s="197"/>
      <c r="H11" s="327">
        <v>2.13</v>
      </c>
      <c r="I11" s="22">
        <v>0.21</v>
      </c>
      <c r="J11" s="48">
        <v>13.26</v>
      </c>
      <c r="K11" s="533">
        <v>72</v>
      </c>
    </row>
    <row r="12" spans="1:11" s="18" customFormat="1" ht="26.4" customHeight="1">
      <c r="A12" s="126"/>
      <c r="B12" s="162"/>
      <c r="C12" s="481">
        <v>120</v>
      </c>
      <c r="D12" s="157" t="s">
        <v>47</v>
      </c>
      <c r="E12" s="249" t="s">
        <v>47</v>
      </c>
      <c r="F12" s="162">
        <v>20</v>
      </c>
      <c r="G12" s="197"/>
      <c r="H12" s="327">
        <v>1.1399999999999999</v>
      </c>
      <c r="I12" s="22">
        <v>0.22</v>
      </c>
      <c r="J12" s="48">
        <v>7.44</v>
      </c>
      <c r="K12" s="533">
        <v>36.26</v>
      </c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K14"/>
  <sheetViews>
    <sheetView zoomScale="60" zoomScaleNormal="60" workbookViewId="0">
      <selection activeCell="E11" sqref="E11"/>
    </sheetView>
  </sheetViews>
  <sheetFormatPr defaultRowHeight="14.4"/>
  <cols>
    <col min="1" max="1" width="16.88671875" customWidth="1"/>
    <col min="2" max="3" width="15.6640625" style="5" customWidth="1"/>
    <col min="4" max="4" width="22.44140625" style="13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171</v>
      </c>
      <c r="B2" s="7"/>
      <c r="C2" s="273"/>
      <c r="D2" s="275" t="s">
        <v>172</v>
      </c>
      <c r="E2" s="6"/>
      <c r="F2" s="8" t="s">
        <v>2</v>
      </c>
      <c r="G2" s="136">
        <v>15</v>
      </c>
      <c r="H2" s="6"/>
      <c r="K2" s="8"/>
    </row>
    <row r="3" spans="1:11" ht="15" thickBot="1">
      <c r="A3" s="1"/>
      <c r="B3" s="3"/>
      <c r="C3" s="274"/>
      <c r="D3" s="276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69"/>
      <c r="B4" s="122"/>
      <c r="C4" s="116" t="s">
        <v>40</v>
      </c>
      <c r="D4" s="297"/>
      <c r="E4" s="202"/>
      <c r="F4" s="122"/>
      <c r="G4" s="569"/>
      <c r="H4" s="315" t="s">
        <v>23</v>
      </c>
      <c r="I4" s="316"/>
      <c r="J4" s="317"/>
      <c r="K4" s="389" t="s">
        <v>24</v>
      </c>
    </row>
    <row r="5" spans="1:11" s="18" customFormat="1" ht="16.2" thickBot="1">
      <c r="A5" s="170" t="s">
        <v>0</v>
      </c>
      <c r="B5" s="123"/>
      <c r="C5" s="117" t="s">
        <v>41</v>
      </c>
      <c r="D5" s="298" t="s">
        <v>42</v>
      </c>
      <c r="E5" s="650" t="s">
        <v>39</v>
      </c>
      <c r="F5" s="123" t="s">
        <v>27</v>
      </c>
      <c r="G5" s="117" t="s">
        <v>38</v>
      </c>
      <c r="H5" s="766" t="s">
        <v>28</v>
      </c>
      <c r="I5" s="668" t="s">
        <v>29</v>
      </c>
      <c r="J5" s="672" t="s">
        <v>30</v>
      </c>
      <c r="K5" s="755" t="s">
        <v>31</v>
      </c>
    </row>
    <row r="6" spans="1:11" s="18" customFormat="1" ht="16.2" thickBot="1">
      <c r="A6" s="753"/>
      <c r="B6" s="658"/>
      <c r="C6" s="757">
        <v>25</v>
      </c>
      <c r="D6" s="296" t="s">
        <v>20</v>
      </c>
      <c r="E6" s="437" t="s">
        <v>177</v>
      </c>
      <c r="F6" s="439">
        <v>150</v>
      </c>
      <c r="G6" s="709"/>
      <c r="H6" s="319">
        <v>0.6</v>
      </c>
      <c r="I6" s="40">
        <v>0.45</v>
      </c>
      <c r="J6" s="41">
        <v>12.3</v>
      </c>
      <c r="K6" s="392">
        <v>54.9</v>
      </c>
    </row>
    <row r="7" spans="1:11" s="18" customFormat="1" ht="26.4" customHeight="1">
      <c r="A7" s="173" t="s">
        <v>7</v>
      </c>
      <c r="B7" s="269"/>
      <c r="C7" s="339">
        <v>17</v>
      </c>
      <c r="D7" s="340" t="s">
        <v>20</v>
      </c>
      <c r="E7" s="765" t="s">
        <v>146</v>
      </c>
      <c r="F7" s="355">
        <v>50</v>
      </c>
      <c r="G7" s="341"/>
      <c r="H7" s="309">
        <v>5.95</v>
      </c>
      <c r="I7" s="38">
        <v>5.05</v>
      </c>
      <c r="J7" s="259">
        <v>0.3</v>
      </c>
      <c r="K7" s="573">
        <v>70.7</v>
      </c>
    </row>
    <row r="8" spans="1:11" s="18" customFormat="1" ht="26.4" customHeight="1">
      <c r="A8" s="124"/>
      <c r="B8" s="328"/>
      <c r="C8" s="163">
        <v>1</v>
      </c>
      <c r="D8" s="299" t="s">
        <v>20</v>
      </c>
      <c r="E8" s="283" t="s">
        <v>12</v>
      </c>
      <c r="F8" s="732">
        <v>10</v>
      </c>
      <c r="G8" s="118"/>
      <c r="H8" s="285">
        <v>2.44</v>
      </c>
      <c r="I8" s="17">
        <v>2.36</v>
      </c>
      <c r="J8" s="42">
        <v>0</v>
      </c>
      <c r="K8" s="305">
        <v>31</v>
      </c>
    </row>
    <row r="9" spans="1:11" s="18" customFormat="1" ht="26.4" customHeight="1">
      <c r="A9" s="124"/>
      <c r="B9" s="109"/>
      <c r="C9" s="148">
        <v>31</v>
      </c>
      <c r="D9" s="299" t="s">
        <v>9</v>
      </c>
      <c r="E9" s="376" t="s">
        <v>78</v>
      </c>
      <c r="F9" s="216">
        <v>200</v>
      </c>
      <c r="G9" s="118"/>
      <c r="H9" s="286">
        <v>5.74</v>
      </c>
      <c r="I9" s="13">
        <v>8.7799999999999994</v>
      </c>
      <c r="J9" s="46">
        <v>8.74</v>
      </c>
      <c r="K9" s="120">
        <v>138.04</v>
      </c>
    </row>
    <row r="10" spans="1:11" s="37" customFormat="1" ht="26.4" customHeight="1">
      <c r="A10" s="125"/>
      <c r="B10" s="187" t="s">
        <v>74</v>
      </c>
      <c r="C10" s="193">
        <v>194</v>
      </c>
      <c r="D10" s="676" t="s">
        <v>10</v>
      </c>
      <c r="E10" s="728" t="s">
        <v>97</v>
      </c>
      <c r="F10" s="729">
        <v>90</v>
      </c>
      <c r="G10" s="193"/>
      <c r="H10" s="294">
        <v>16.559999999999999</v>
      </c>
      <c r="I10" s="56">
        <v>14.22</v>
      </c>
      <c r="J10" s="90">
        <v>11.7</v>
      </c>
      <c r="K10" s="426">
        <v>240.93</v>
      </c>
    </row>
    <row r="11" spans="1:11" s="37" customFormat="1" ht="35.25" customHeight="1">
      <c r="A11" s="125"/>
      <c r="B11" s="140"/>
      <c r="C11" s="119">
        <v>52</v>
      </c>
      <c r="D11" s="242" t="s">
        <v>64</v>
      </c>
      <c r="E11" s="342" t="s">
        <v>137</v>
      </c>
      <c r="F11" s="162">
        <v>150</v>
      </c>
      <c r="G11" s="119"/>
      <c r="H11" s="295">
        <v>3.15</v>
      </c>
      <c r="I11" s="96">
        <v>4.5</v>
      </c>
      <c r="J11" s="247">
        <v>17.55</v>
      </c>
      <c r="K11" s="481">
        <v>122.85</v>
      </c>
    </row>
    <row r="12" spans="1:11" s="18" customFormat="1" ht="39" customHeight="1">
      <c r="A12" s="126"/>
      <c r="B12" s="140"/>
      <c r="C12" s="161">
        <v>114</v>
      </c>
      <c r="D12" s="206" t="s">
        <v>46</v>
      </c>
      <c r="E12" s="256" t="s">
        <v>52</v>
      </c>
      <c r="F12" s="440">
        <v>200</v>
      </c>
      <c r="G12" s="161"/>
      <c r="H12" s="19">
        <v>0.2</v>
      </c>
      <c r="I12" s="17">
        <v>0</v>
      </c>
      <c r="J12" s="20">
        <v>11</v>
      </c>
      <c r="K12" s="225">
        <v>44.8</v>
      </c>
    </row>
    <row r="13" spans="1:11" s="18" customFormat="1" ht="26.4" customHeight="1">
      <c r="A13" s="126"/>
      <c r="B13" s="140"/>
      <c r="C13" s="481">
        <v>119</v>
      </c>
      <c r="D13" s="180" t="s">
        <v>14</v>
      </c>
      <c r="E13" s="244" t="s">
        <v>56</v>
      </c>
      <c r="F13" s="162">
        <v>30</v>
      </c>
      <c r="G13" s="469"/>
      <c r="H13" s="327">
        <v>2.13</v>
      </c>
      <c r="I13" s="22">
        <v>0.21</v>
      </c>
      <c r="J13" s="48">
        <v>13.26</v>
      </c>
      <c r="K13" s="533">
        <v>72</v>
      </c>
    </row>
    <row r="14" spans="1:11" s="18" customFormat="1" ht="26.4" customHeight="1">
      <c r="A14" s="126"/>
      <c r="B14" s="162"/>
      <c r="C14" s="119">
        <v>120</v>
      </c>
      <c r="D14" s="180" t="s">
        <v>15</v>
      </c>
      <c r="E14" s="244" t="s">
        <v>47</v>
      </c>
      <c r="F14" s="162">
        <v>20</v>
      </c>
      <c r="G14" s="469"/>
      <c r="H14" s="327">
        <v>1.1399999999999999</v>
      </c>
      <c r="I14" s="22">
        <v>0.22</v>
      </c>
      <c r="J14" s="48">
        <v>7.44</v>
      </c>
      <c r="K14" s="533">
        <v>36.26</v>
      </c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73"/>
      <c r="D2" s="275" t="s">
        <v>3</v>
      </c>
      <c r="E2" s="6"/>
      <c r="F2" s="8" t="s">
        <v>2</v>
      </c>
      <c r="G2" s="136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74"/>
      <c r="D3" s="27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568"/>
      <c r="C4" s="567" t="s">
        <v>40</v>
      </c>
      <c r="D4" s="297"/>
      <c r="E4" s="202"/>
      <c r="F4" s="570"/>
      <c r="G4" s="569"/>
      <c r="H4" s="315" t="s">
        <v>23</v>
      </c>
      <c r="I4" s="316"/>
      <c r="J4" s="317"/>
      <c r="K4" s="389" t="s">
        <v>24</v>
      </c>
      <c r="L4" s="836" t="s">
        <v>25</v>
      </c>
      <c r="M4" s="837"/>
      <c r="N4" s="838"/>
      <c r="O4" s="838"/>
      <c r="P4" s="839"/>
      <c r="Q4" s="840" t="s">
        <v>26</v>
      </c>
      <c r="R4" s="841"/>
      <c r="S4" s="841"/>
      <c r="T4" s="841"/>
      <c r="U4" s="841"/>
      <c r="V4" s="841"/>
      <c r="W4" s="841"/>
      <c r="X4" s="842"/>
    </row>
    <row r="5" spans="1:24" s="18" customFormat="1" ht="28.5" customHeight="1" thickBot="1">
      <c r="A5" s="170" t="s">
        <v>0</v>
      </c>
      <c r="B5" s="123"/>
      <c r="C5" s="117" t="s">
        <v>41</v>
      </c>
      <c r="D5" s="298" t="s">
        <v>42</v>
      </c>
      <c r="E5" s="117" t="s">
        <v>39</v>
      </c>
      <c r="F5" s="123" t="s">
        <v>27</v>
      </c>
      <c r="G5" s="117" t="s">
        <v>38</v>
      </c>
      <c r="H5" s="284" t="s">
        <v>28</v>
      </c>
      <c r="I5" s="85" t="s">
        <v>29</v>
      </c>
      <c r="J5" s="86" t="s">
        <v>30</v>
      </c>
      <c r="K5" s="390" t="s">
        <v>31</v>
      </c>
      <c r="L5" s="455" t="s">
        <v>32</v>
      </c>
      <c r="M5" s="455" t="s">
        <v>120</v>
      </c>
      <c r="N5" s="447" t="s">
        <v>33</v>
      </c>
      <c r="O5" s="639" t="s">
        <v>121</v>
      </c>
      <c r="P5" s="86" t="s">
        <v>122</v>
      </c>
      <c r="Q5" s="84" t="s">
        <v>34</v>
      </c>
      <c r="R5" s="85" t="s">
        <v>35</v>
      </c>
      <c r="S5" s="85" t="s">
        <v>36</v>
      </c>
      <c r="T5" s="86" t="s">
        <v>37</v>
      </c>
      <c r="U5" s="455" t="s">
        <v>123</v>
      </c>
      <c r="V5" s="455" t="s">
        <v>124</v>
      </c>
      <c r="W5" s="455" t="s">
        <v>125</v>
      </c>
      <c r="X5" s="634" t="s">
        <v>126</v>
      </c>
    </row>
    <row r="6" spans="1:24" s="18" customFormat="1" ht="39" customHeight="1">
      <c r="A6" s="124" t="s">
        <v>6</v>
      </c>
      <c r="B6" s="183"/>
      <c r="C6" s="497">
        <v>166</v>
      </c>
      <c r="D6" s="493" t="s">
        <v>83</v>
      </c>
      <c r="E6" s="605" t="s">
        <v>117</v>
      </c>
      <c r="F6" s="258" t="s">
        <v>114</v>
      </c>
      <c r="G6" s="607"/>
      <c r="H6" s="581">
        <v>4.45</v>
      </c>
      <c r="I6" s="479">
        <v>5.15</v>
      </c>
      <c r="J6" s="582">
        <v>23.25</v>
      </c>
      <c r="K6" s="618">
        <v>156.94999999999999</v>
      </c>
      <c r="L6" s="309">
        <v>7.0000000000000007E-2</v>
      </c>
      <c r="M6" s="49">
        <v>5.0000000000000001E-3</v>
      </c>
      <c r="N6" s="38">
        <v>0.5</v>
      </c>
      <c r="O6" s="38">
        <v>0</v>
      </c>
      <c r="P6" s="50">
        <v>0</v>
      </c>
      <c r="Q6" s="309">
        <v>65.400000000000006</v>
      </c>
      <c r="R6" s="38">
        <v>71.7</v>
      </c>
      <c r="S6" s="38">
        <v>16.41</v>
      </c>
      <c r="T6" s="38">
        <v>0.53</v>
      </c>
      <c r="U6" s="38">
        <v>26.79</v>
      </c>
      <c r="V6" s="38">
        <v>5.0000000000000001E-4</v>
      </c>
      <c r="W6" s="38">
        <v>2.9999999999999997E-4</v>
      </c>
      <c r="X6" s="259">
        <v>5.0000000000000001E-3</v>
      </c>
    </row>
    <row r="7" spans="1:24" s="37" customFormat="1" ht="26.4" customHeight="1">
      <c r="A7" s="171"/>
      <c r="B7" s="188"/>
      <c r="C7" s="197">
        <v>59</v>
      </c>
      <c r="D7" s="242" t="s">
        <v>62</v>
      </c>
      <c r="E7" s="359" t="s">
        <v>152</v>
      </c>
      <c r="F7" s="218" t="s">
        <v>87</v>
      </c>
      <c r="G7" s="119"/>
      <c r="H7" s="327">
        <v>7.79</v>
      </c>
      <c r="I7" s="22">
        <v>11.89</v>
      </c>
      <c r="J7" s="48">
        <v>26.65</v>
      </c>
      <c r="K7" s="326">
        <v>244.56</v>
      </c>
      <c r="L7" s="285">
        <v>0.22</v>
      </c>
      <c r="M7" s="19">
        <v>0.24</v>
      </c>
      <c r="N7" s="17">
        <v>0</v>
      </c>
      <c r="O7" s="17">
        <v>13.53</v>
      </c>
      <c r="P7" s="20">
        <v>0.12</v>
      </c>
      <c r="Q7" s="285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2">
        <v>4.7E-2</v>
      </c>
    </row>
    <row r="8" spans="1:24" s="37" customFormat="1" ht="26.4" customHeight="1">
      <c r="A8" s="171"/>
      <c r="B8" s="188"/>
      <c r="C8" s="161">
        <v>114</v>
      </c>
      <c r="D8" s="206" t="s">
        <v>46</v>
      </c>
      <c r="E8" s="256" t="s">
        <v>52</v>
      </c>
      <c r="F8" s="440">
        <v>200</v>
      </c>
      <c r="G8" s="161"/>
      <c r="H8" s="19">
        <v>0.2</v>
      </c>
      <c r="I8" s="17">
        <v>0</v>
      </c>
      <c r="J8" s="20">
        <v>11</v>
      </c>
      <c r="K8" s="225">
        <v>44.8</v>
      </c>
      <c r="L8" s="285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37" customFormat="1" ht="26.4" customHeight="1">
      <c r="A9" s="171"/>
      <c r="B9" s="290"/>
      <c r="C9" s="498">
        <v>119</v>
      </c>
      <c r="D9" s="157" t="s">
        <v>56</v>
      </c>
      <c r="E9" s="243" t="s">
        <v>43</v>
      </c>
      <c r="F9" s="162">
        <v>30</v>
      </c>
      <c r="G9" s="571"/>
      <c r="H9" s="327">
        <v>2.13</v>
      </c>
      <c r="I9" s="22">
        <v>0.21</v>
      </c>
      <c r="J9" s="48">
        <v>13.26</v>
      </c>
      <c r="K9" s="533">
        <v>72</v>
      </c>
      <c r="L9" s="327">
        <v>0.03</v>
      </c>
      <c r="M9" s="21">
        <v>0.01</v>
      </c>
      <c r="N9" s="22">
        <v>0</v>
      </c>
      <c r="O9" s="22">
        <v>0</v>
      </c>
      <c r="P9" s="48">
        <v>0</v>
      </c>
      <c r="Q9" s="327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48">
        <v>0</v>
      </c>
    </row>
    <row r="10" spans="1:24" s="37" customFormat="1" ht="26.4" customHeight="1">
      <c r="A10" s="171"/>
      <c r="B10" s="162"/>
      <c r="C10" s="197">
        <v>120</v>
      </c>
      <c r="D10" s="157" t="s">
        <v>47</v>
      </c>
      <c r="E10" s="243" t="s">
        <v>13</v>
      </c>
      <c r="F10" s="162">
        <v>30</v>
      </c>
      <c r="G10" s="571"/>
      <c r="H10" s="285">
        <v>1.71</v>
      </c>
      <c r="I10" s="17">
        <v>0.33</v>
      </c>
      <c r="J10" s="42">
        <v>11.16</v>
      </c>
      <c r="K10" s="235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285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2">
        <v>0.02</v>
      </c>
    </row>
    <row r="11" spans="1:24" s="37" customFormat="1" ht="26.4" customHeight="1">
      <c r="A11" s="171"/>
      <c r="B11" s="162"/>
      <c r="C11" s="197" t="s">
        <v>167</v>
      </c>
      <c r="D11" s="157" t="s">
        <v>18</v>
      </c>
      <c r="E11" s="243" t="s">
        <v>168</v>
      </c>
      <c r="F11" s="162">
        <v>250</v>
      </c>
      <c r="G11" s="571"/>
      <c r="H11" s="285">
        <v>1.5</v>
      </c>
      <c r="I11" s="17">
        <v>0</v>
      </c>
      <c r="J11" s="42">
        <v>31.25</v>
      </c>
      <c r="K11" s="305">
        <v>131</v>
      </c>
      <c r="L11" s="19"/>
      <c r="M11" s="19"/>
      <c r="N11" s="17"/>
      <c r="O11" s="17"/>
      <c r="P11" s="20"/>
      <c r="Q11" s="285"/>
      <c r="R11" s="17"/>
      <c r="S11" s="17"/>
      <c r="T11" s="17"/>
      <c r="U11" s="17"/>
      <c r="V11" s="17"/>
      <c r="W11" s="17"/>
      <c r="X11" s="42"/>
    </row>
    <row r="12" spans="1:24" s="37" customFormat="1" ht="26.4" customHeight="1">
      <c r="A12" s="171"/>
      <c r="B12" s="162"/>
      <c r="C12" s="197"/>
      <c r="D12" s="157"/>
      <c r="E12" s="211" t="s">
        <v>21</v>
      </c>
      <c r="F12" s="322">
        <v>765</v>
      </c>
      <c r="G12" s="571"/>
      <c r="H12" s="327">
        <v>16.28</v>
      </c>
      <c r="I12" s="22">
        <v>17.579999999999998</v>
      </c>
      <c r="J12" s="48">
        <v>85.32</v>
      </c>
      <c r="K12" s="533">
        <f>K6+K7+K8+K9+K10+K11</f>
        <v>703.69999999999993</v>
      </c>
      <c r="L12" s="327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27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48">
        <v>7.1999999999999995E-2</v>
      </c>
    </row>
    <row r="13" spans="1:24" s="37" customFormat="1" ht="26.4" customHeight="1" thickBot="1">
      <c r="A13" s="172"/>
      <c r="B13" s="293"/>
      <c r="C13" s="234"/>
      <c r="D13" s="300"/>
      <c r="E13" s="212" t="s">
        <v>22</v>
      </c>
      <c r="F13" s="471"/>
      <c r="G13" s="245"/>
      <c r="H13" s="241"/>
      <c r="I13" s="53"/>
      <c r="J13" s="133"/>
      <c r="K13" s="608">
        <f>K12/23.5</f>
        <v>29.944680851063826</v>
      </c>
      <c r="L13" s="241"/>
      <c r="M13" s="184"/>
      <c r="N13" s="53"/>
      <c r="O13" s="53"/>
      <c r="P13" s="153"/>
      <c r="Q13" s="241"/>
      <c r="R13" s="53"/>
      <c r="S13" s="53"/>
      <c r="T13" s="53"/>
      <c r="U13" s="53"/>
      <c r="V13" s="53"/>
      <c r="W13" s="53"/>
      <c r="X13" s="133"/>
    </row>
    <row r="14" spans="1:24" s="18" customFormat="1" ht="26.4" customHeight="1">
      <c r="A14" s="124" t="s">
        <v>7</v>
      </c>
      <c r="B14" s="328"/>
      <c r="C14" s="166">
        <v>25</v>
      </c>
      <c r="D14" s="296" t="s">
        <v>20</v>
      </c>
      <c r="E14" s="437" t="s">
        <v>50</v>
      </c>
      <c r="F14" s="439">
        <v>150</v>
      </c>
      <c r="G14" s="166"/>
      <c r="H14" s="39">
        <v>0.6</v>
      </c>
      <c r="I14" s="40">
        <v>0.45</v>
      </c>
      <c r="J14" s="45">
        <v>12.3</v>
      </c>
      <c r="K14" s="227">
        <v>54.9</v>
      </c>
      <c r="L14" s="319">
        <v>0.03</v>
      </c>
      <c r="M14" s="39">
        <v>0.05</v>
      </c>
      <c r="N14" s="40">
        <v>7.5</v>
      </c>
      <c r="O14" s="40">
        <v>0</v>
      </c>
      <c r="P14" s="41">
        <v>0</v>
      </c>
      <c r="Q14" s="39">
        <v>28.5</v>
      </c>
      <c r="R14" s="40">
        <v>24</v>
      </c>
      <c r="S14" s="40">
        <v>18</v>
      </c>
      <c r="T14" s="40">
        <v>3.45</v>
      </c>
      <c r="U14" s="40">
        <v>232.5</v>
      </c>
      <c r="V14" s="40">
        <v>2E-3</v>
      </c>
      <c r="W14" s="40">
        <v>2.0000000000000001E-4</v>
      </c>
      <c r="X14" s="48">
        <v>0.02</v>
      </c>
    </row>
    <row r="15" spans="1:24" s="18" customFormat="1" ht="26.4" customHeight="1">
      <c r="A15" s="124"/>
      <c r="B15" s="109"/>
      <c r="C15" s="320">
        <v>257</v>
      </c>
      <c r="D15" s="242" t="s">
        <v>9</v>
      </c>
      <c r="E15" s="359" t="s">
        <v>159</v>
      </c>
      <c r="F15" s="218">
        <v>200</v>
      </c>
      <c r="G15" s="176"/>
      <c r="H15" s="286">
        <v>7.62</v>
      </c>
      <c r="I15" s="13">
        <v>13</v>
      </c>
      <c r="J15" s="46">
        <v>5.65</v>
      </c>
      <c r="K15" s="177">
        <v>172.8</v>
      </c>
      <c r="L15" s="286">
        <v>7.0000000000000007E-2</v>
      </c>
      <c r="M15" s="93">
        <v>0.09</v>
      </c>
      <c r="N15" s="13">
        <v>4.78</v>
      </c>
      <c r="O15" s="13">
        <v>40</v>
      </c>
      <c r="P15" s="46">
        <v>0.08</v>
      </c>
      <c r="Q15" s="93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6">
        <v>0.03</v>
      </c>
    </row>
    <row r="16" spans="1:24" s="37" customFormat="1" ht="32.25" customHeight="1">
      <c r="A16" s="125"/>
      <c r="B16" s="188"/>
      <c r="C16" s="320">
        <v>177</v>
      </c>
      <c r="D16" s="178" t="s">
        <v>10</v>
      </c>
      <c r="E16" s="203" t="s">
        <v>165</v>
      </c>
      <c r="F16" s="161">
        <v>90</v>
      </c>
      <c r="G16" s="175"/>
      <c r="H16" s="285">
        <v>15.76</v>
      </c>
      <c r="I16" s="17">
        <v>13.35</v>
      </c>
      <c r="J16" s="42">
        <v>1.61</v>
      </c>
      <c r="K16" s="235">
        <v>190.46</v>
      </c>
      <c r="L16" s="285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285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2">
        <v>0.1</v>
      </c>
    </row>
    <row r="17" spans="1:24" s="37" customFormat="1" ht="27" customHeight="1">
      <c r="A17" s="125"/>
      <c r="B17" s="142"/>
      <c r="C17" s="198">
        <v>55</v>
      </c>
      <c r="D17" s="178" t="s">
        <v>64</v>
      </c>
      <c r="E17" s="203" t="s">
        <v>98</v>
      </c>
      <c r="F17" s="161">
        <v>150</v>
      </c>
      <c r="G17" s="175"/>
      <c r="H17" s="286">
        <v>3.6</v>
      </c>
      <c r="I17" s="13">
        <v>4.95</v>
      </c>
      <c r="J17" s="46">
        <v>24.6</v>
      </c>
      <c r="K17" s="177">
        <v>156.6</v>
      </c>
      <c r="L17" s="93">
        <v>0.03</v>
      </c>
      <c r="M17" s="93">
        <v>0.03</v>
      </c>
      <c r="N17" s="13">
        <v>0</v>
      </c>
      <c r="O17" s="13">
        <v>0</v>
      </c>
      <c r="P17" s="25">
        <v>0</v>
      </c>
      <c r="Q17" s="286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6">
        <v>0.03</v>
      </c>
    </row>
    <row r="18" spans="1:24" s="18" customFormat="1" ht="38.25" customHeight="1">
      <c r="A18" s="126"/>
      <c r="B18" s="140"/>
      <c r="C18" s="347">
        <v>104</v>
      </c>
      <c r="D18" s="179" t="s">
        <v>18</v>
      </c>
      <c r="E18" s="203" t="s">
        <v>79</v>
      </c>
      <c r="F18" s="161">
        <v>200</v>
      </c>
      <c r="G18" s="201"/>
      <c r="H18" s="285">
        <v>0</v>
      </c>
      <c r="I18" s="17">
        <v>0</v>
      </c>
      <c r="J18" s="42">
        <v>19.8</v>
      </c>
      <c r="K18" s="235">
        <v>81.599999999999994</v>
      </c>
      <c r="L18" s="285">
        <v>0.16</v>
      </c>
      <c r="M18" s="19">
        <v>0.1</v>
      </c>
      <c r="N18" s="17">
        <v>9.18</v>
      </c>
      <c r="O18" s="17">
        <v>80</v>
      </c>
      <c r="P18" s="20">
        <v>0.96</v>
      </c>
      <c r="Q18" s="285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2">
        <v>0</v>
      </c>
    </row>
    <row r="19" spans="1:24" s="18" customFormat="1" ht="26.4" customHeight="1">
      <c r="A19" s="126"/>
      <c r="B19" s="140"/>
      <c r="C19" s="347">
        <v>119</v>
      </c>
      <c r="D19" s="178" t="s">
        <v>14</v>
      </c>
      <c r="E19" s="210" t="s">
        <v>56</v>
      </c>
      <c r="F19" s="161">
        <v>30</v>
      </c>
      <c r="G19" s="175"/>
      <c r="H19" s="285">
        <v>2.13</v>
      </c>
      <c r="I19" s="17">
        <v>0.21</v>
      </c>
      <c r="J19" s="42">
        <v>13.26</v>
      </c>
      <c r="K19" s="235">
        <v>72</v>
      </c>
      <c r="L19" s="285">
        <v>0.03</v>
      </c>
      <c r="M19" s="19">
        <v>0.01</v>
      </c>
      <c r="N19" s="17">
        <v>0</v>
      </c>
      <c r="O19" s="17">
        <v>0</v>
      </c>
      <c r="P19" s="42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2">
        <v>0</v>
      </c>
    </row>
    <row r="20" spans="1:24" s="18" customFormat="1" ht="23.25" customHeight="1">
      <c r="A20" s="126"/>
      <c r="B20" s="163"/>
      <c r="C20" s="198">
        <v>120</v>
      </c>
      <c r="D20" s="178" t="s">
        <v>15</v>
      </c>
      <c r="E20" s="210" t="s">
        <v>47</v>
      </c>
      <c r="F20" s="161">
        <v>25</v>
      </c>
      <c r="G20" s="175"/>
      <c r="H20" s="285">
        <v>1.42</v>
      </c>
      <c r="I20" s="17">
        <v>0.27</v>
      </c>
      <c r="J20" s="42">
        <v>9.3000000000000007</v>
      </c>
      <c r="K20" s="235">
        <v>45.32</v>
      </c>
      <c r="L20" s="327">
        <v>0.02</v>
      </c>
      <c r="M20" s="21">
        <v>0.03</v>
      </c>
      <c r="N20" s="22">
        <v>0.1</v>
      </c>
      <c r="O20" s="22">
        <v>0</v>
      </c>
      <c r="P20" s="23">
        <v>0</v>
      </c>
      <c r="Q20" s="32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48">
        <v>0.02</v>
      </c>
    </row>
    <row r="21" spans="1:24" s="37" customFormat="1" ht="26.4" customHeight="1">
      <c r="A21" s="125"/>
      <c r="B21" s="188"/>
      <c r="C21" s="199"/>
      <c r="D21" s="495"/>
      <c r="E21" s="211" t="s">
        <v>21</v>
      </c>
      <c r="F21" s="229">
        <f>SUM(F14:F20)</f>
        <v>845</v>
      </c>
      <c r="G21" s="311"/>
      <c r="H21" s="238">
        <f t="shared" ref="H21:X21" si="0">SUM(H14:H20)</f>
        <v>31.130000000000003</v>
      </c>
      <c r="I21" s="35">
        <f t="shared" si="0"/>
        <v>32.229999999999997</v>
      </c>
      <c r="J21" s="73">
        <f t="shared" si="0"/>
        <v>86.52000000000001</v>
      </c>
      <c r="K21" s="508">
        <f t="shared" si="0"/>
        <v>773.68000000000006</v>
      </c>
      <c r="L21" s="36">
        <f t="shared" si="0"/>
        <v>0.4</v>
      </c>
      <c r="M21" s="35">
        <f t="shared" si="0"/>
        <v>0.42000000000000004</v>
      </c>
      <c r="N21" s="35">
        <f t="shared" si="0"/>
        <v>23.26</v>
      </c>
      <c r="O21" s="35">
        <f t="shared" si="0"/>
        <v>237</v>
      </c>
      <c r="P21" s="320">
        <f t="shared" si="0"/>
        <v>1.0489999999999999</v>
      </c>
      <c r="Q21" s="238">
        <f t="shared" si="0"/>
        <v>127.44</v>
      </c>
      <c r="R21" s="35">
        <f t="shared" si="0"/>
        <v>510.03</v>
      </c>
      <c r="S21" s="35">
        <f t="shared" si="0"/>
        <v>107.18</v>
      </c>
      <c r="T21" s="35">
        <f t="shared" si="0"/>
        <v>8.32</v>
      </c>
      <c r="U21" s="35">
        <f t="shared" si="0"/>
        <v>937.54</v>
      </c>
      <c r="V21" s="35">
        <f t="shared" si="0"/>
        <v>1.3800000000000002E-2</v>
      </c>
      <c r="W21" s="35">
        <f t="shared" si="0"/>
        <v>2.92E-2</v>
      </c>
      <c r="X21" s="73">
        <f t="shared" si="0"/>
        <v>0.2</v>
      </c>
    </row>
    <row r="22" spans="1:24" s="37" customFormat="1" ht="26.4" customHeight="1" thickBot="1">
      <c r="A22" s="174"/>
      <c r="B22" s="293"/>
      <c r="C22" s="200"/>
      <c r="D22" s="606"/>
      <c r="E22" s="212" t="s">
        <v>22</v>
      </c>
      <c r="F22" s="165"/>
      <c r="G22" s="321"/>
      <c r="H22" s="241"/>
      <c r="I22" s="53"/>
      <c r="J22" s="133"/>
      <c r="K22" s="609">
        <f>K21/23.5</f>
        <v>32.922553191489364</v>
      </c>
      <c r="L22" s="184"/>
      <c r="M22" s="184"/>
      <c r="N22" s="53"/>
      <c r="O22" s="53"/>
      <c r="P22" s="153"/>
      <c r="Q22" s="241"/>
      <c r="R22" s="53"/>
      <c r="S22" s="53"/>
      <c r="T22" s="53"/>
      <c r="U22" s="53"/>
      <c r="V22" s="53"/>
      <c r="W22" s="53"/>
      <c r="X22" s="133"/>
    </row>
    <row r="23" spans="1:24" ht="15.6">
      <c r="A23" s="9"/>
      <c r="B23" s="267"/>
      <c r="C23" s="268"/>
      <c r="D23" s="277"/>
      <c r="E23" s="29"/>
      <c r="F23" s="29"/>
      <c r="G23" s="251"/>
      <c r="H23" s="252"/>
      <c r="I23" s="251"/>
      <c r="J23" s="29"/>
      <c r="K23" s="253"/>
      <c r="L23" s="29"/>
      <c r="M23" s="29"/>
      <c r="N23" s="29"/>
      <c r="O23" s="254"/>
      <c r="P23" s="254"/>
      <c r="Q23" s="254"/>
      <c r="R23" s="254"/>
      <c r="S23" s="25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73"/>
      <c r="C2" s="7"/>
      <c r="D2" s="6" t="s">
        <v>3</v>
      </c>
      <c r="E2" s="6"/>
      <c r="F2" s="8" t="s">
        <v>2</v>
      </c>
      <c r="G2" s="136">
        <v>17</v>
      </c>
      <c r="H2" s="6"/>
      <c r="K2" s="8"/>
      <c r="L2" s="7"/>
      <c r="M2" s="1"/>
      <c r="N2" s="2"/>
    </row>
    <row r="3" spans="1:24" ht="15" thickBot="1">
      <c r="A3" s="1"/>
      <c r="B3" s="274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658"/>
      <c r="C4" s="116" t="s">
        <v>40</v>
      </c>
      <c r="D4" s="155"/>
      <c r="E4" s="202"/>
      <c r="F4" s="122"/>
      <c r="G4" s="122"/>
      <c r="H4" s="79" t="s">
        <v>23</v>
      </c>
      <c r="I4" s="79"/>
      <c r="J4" s="79"/>
      <c r="K4" s="344" t="s">
        <v>24</v>
      </c>
      <c r="L4" s="836" t="s">
        <v>25</v>
      </c>
      <c r="M4" s="837"/>
      <c r="N4" s="838"/>
      <c r="O4" s="838"/>
      <c r="P4" s="839"/>
      <c r="Q4" s="840" t="s">
        <v>26</v>
      </c>
      <c r="R4" s="841"/>
      <c r="S4" s="841"/>
      <c r="T4" s="841"/>
      <c r="U4" s="841"/>
      <c r="V4" s="841"/>
      <c r="W4" s="841"/>
      <c r="X4" s="842"/>
    </row>
    <row r="5" spans="1:24" s="18" customFormat="1" ht="28.5" customHeight="1" thickBot="1">
      <c r="A5" s="170" t="s">
        <v>0</v>
      </c>
      <c r="B5" s="659"/>
      <c r="C5" s="117" t="s">
        <v>41</v>
      </c>
      <c r="D5" s="156" t="s">
        <v>42</v>
      </c>
      <c r="E5" s="650" t="s">
        <v>39</v>
      </c>
      <c r="F5" s="123" t="s">
        <v>27</v>
      </c>
      <c r="G5" s="123" t="s">
        <v>38</v>
      </c>
      <c r="H5" s="667" t="s">
        <v>28</v>
      </c>
      <c r="I5" s="668" t="s">
        <v>29</v>
      </c>
      <c r="J5" s="669" t="s">
        <v>30</v>
      </c>
      <c r="K5" s="345" t="s">
        <v>31</v>
      </c>
      <c r="L5" s="670" t="s">
        <v>32</v>
      </c>
      <c r="M5" s="670" t="s">
        <v>120</v>
      </c>
      <c r="N5" s="78" t="s">
        <v>33</v>
      </c>
      <c r="O5" s="671" t="s">
        <v>121</v>
      </c>
      <c r="P5" s="672" t="s">
        <v>122</v>
      </c>
      <c r="Q5" s="667" t="s">
        <v>34</v>
      </c>
      <c r="R5" s="668" t="s">
        <v>35</v>
      </c>
      <c r="S5" s="668" t="s">
        <v>36</v>
      </c>
      <c r="T5" s="672" t="s">
        <v>37</v>
      </c>
      <c r="U5" s="670" t="s">
        <v>123</v>
      </c>
      <c r="V5" s="670" t="s">
        <v>124</v>
      </c>
      <c r="W5" s="670" t="s">
        <v>125</v>
      </c>
      <c r="X5" s="662" t="s">
        <v>126</v>
      </c>
    </row>
    <row r="6" spans="1:24" s="18" customFormat="1" ht="26.4" customHeight="1">
      <c r="A6" s="124" t="s">
        <v>6</v>
      </c>
      <c r="B6" s="161"/>
      <c r="C6" s="154">
        <v>1</v>
      </c>
      <c r="D6" s="491" t="s">
        <v>20</v>
      </c>
      <c r="E6" s="324" t="s">
        <v>12</v>
      </c>
      <c r="F6" s="175">
        <v>15</v>
      </c>
      <c r="G6" s="663"/>
      <c r="H6" s="319">
        <v>3.66</v>
      </c>
      <c r="I6" s="40">
        <v>3.54</v>
      </c>
      <c r="J6" s="41">
        <v>0</v>
      </c>
      <c r="K6" s="306">
        <v>46.5</v>
      </c>
      <c r="L6" s="319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19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" customHeight="1">
      <c r="A7" s="171"/>
      <c r="B7" s="187" t="s">
        <v>74</v>
      </c>
      <c r="C7" s="193">
        <v>90</v>
      </c>
      <c r="D7" s="602" t="s">
        <v>10</v>
      </c>
      <c r="E7" s="465" t="s">
        <v>129</v>
      </c>
      <c r="F7" s="651">
        <v>90</v>
      </c>
      <c r="G7" s="602"/>
      <c r="H7" s="381">
        <v>15.2</v>
      </c>
      <c r="I7" s="67">
        <v>14.04</v>
      </c>
      <c r="J7" s="68">
        <v>8.9</v>
      </c>
      <c r="K7" s="577">
        <v>222.75</v>
      </c>
      <c r="L7" s="381">
        <v>0.36</v>
      </c>
      <c r="M7" s="67">
        <v>0.15</v>
      </c>
      <c r="N7" s="67">
        <v>0.09</v>
      </c>
      <c r="O7" s="67">
        <v>25.35</v>
      </c>
      <c r="P7" s="129">
        <v>0.16</v>
      </c>
      <c r="Q7" s="381">
        <v>54.18</v>
      </c>
      <c r="R7" s="67">
        <v>117.54</v>
      </c>
      <c r="S7" s="67">
        <v>24.85</v>
      </c>
      <c r="T7" s="67">
        <v>1.6</v>
      </c>
      <c r="U7" s="67">
        <v>268.38</v>
      </c>
      <c r="V7" s="67">
        <v>0</v>
      </c>
      <c r="W7" s="67">
        <v>0</v>
      </c>
      <c r="X7" s="68">
        <v>0.09</v>
      </c>
    </row>
    <row r="8" spans="1:24" s="37" customFormat="1" ht="26.4" customHeight="1">
      <c r="A8" s="171"/>
      <c r="B8" s="189" t="s">
        <v>130</v>
      </c>
      <c r="C8" s="194">
        <v>126</v>
      </c>
      <c r="D8" s="603" t="s">
        <v>10</v>
      </c>
      <c r="E8" s="369" t="s">
        <v>162</v>
      </c>
      <c r="F8" s="194">
        <v>90</v>
      </c>
      <c r="G8" s="603"/>
      <c r="H8" s="287">
        <v>16.649999999999999</v>
      </c>
      <c r="I8" s="71">
        <v>8.01</v>
      </c>
      <c r="J8" s="127">
        <v>4.8600000000000003</v>
      </c>
      <c r="K8" s="511">
        <v>168.75</v>
      </c>
      <c r="L8" s="287">
        <v>0.05</v>
      </c>
      <c r="M8" s="71">
        <v>0.12</v>
      </c>
      <c r="N8" s="71">
        <v>0.55000000000000004</v>
      </c>
      <c r="O8" s="71">
        <v>0</v>
      </c>
      <c r="P8" s="638">
        <v>0</v>
      </c>
      <c r="Q8" s="287">
        <v>11.79</v>
      </c>
      <c r="R8" s="71">
        <v>210.82</v>
      </c>
      <c r="S8" s="71">
        <v>22.04</v>
      </c>
      <c r="T8" s="71">
        <v>2.4700000000000002</v>
      </c>
      <c r="U8" s="71">
        <v>302.31</v>
      </c>
      <c r="V8" s="71">
        <v>0</v>
      </c>
      <c r="W8" s="71">
        <v>0</v>
      </c>
      <c r="X8" s="127">
        <v>0.05</v>
      </c>
    </row>
    <row r="9" spans="1:24" s="37" customFormat="1" ht="26.4" customHeight="1">
      <c r="A9" s="171"/>
      <c r="B9" s="188"/>
      <c r="C9" s="163">
        <v>53</v>
      </c>
      <c r="D9" s="314" t="s">
        <v>64</v>
      </c>
      <c r="E9" s="399" t="s">
        <v>61</v>
      </c>
      <c r="F9" s="118">
        <v>150</v>
      </c>
      <c r="G9" s="163"/>
      <c r="H9" s="93">
        <v>3.3</v>
      </c>
      <c r="I9" s="13">
        <v>4.95</v>
      </c>
      <c r="J9" s="25">
        <v>32.25</v>
      </c>
      <c r="K9" s="164">
        <v>186.45</v>
      </c>
      <c r="L9" s="93">
        <v>0.03</v>
      </c>
      <c r="M9" s="93">
        <v>0.03</v>
      </c>
      <c r="N9" s="13">
        <v>0</v>
      </c>
      <c r="O9" s="13">
        <v>18.899999999999999</v>
      </c>
      <c r="P9" s="25">
        <v>0.08</v>
      </c>
      <c r="Q9" s="286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37" customFormat="1" ht="36" customHeight="1">
      <c r="A10" s="171"/>
      <c r="B10" s="161"/>
      <c r="C10" s="162">
        <v>95</v>
      </c>
      <c r="D10" s="178" t="s">
        <v>18</v>
      </c>
      <c r="E10" s="291" t="s">
        <v>149</v>
      </c>
      <c r="F10" s="213">
        <v>200</v>
      </c>
      <c r="G10" s="178"/>
      <c r="H10" s="285">
        <v>0</v>
      </c>
      <c r="I10" s="17">
        <v>0</v>
      </c>
      <c r="J10" s="20">
        <v>20</v>
      </c>
      <c r="K10" s="226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285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4" customHeight="1">
      <c r="A11" s="171"/>
      <c r="B11" s="162"/>
      <c r="C11" s="120">
        <v>119</v>
      </c>
      <c r="D11" s="491" t="s">
        <v>14</v>
      </c>
      <c r="E11" s="178" t="s">
        <v>56</v>
      </c>
      <c r="F11" s="175">
        <v>25</v>
      </c>
      <c r="G11" s="664"/>
      <c r="H11" s="285">
        <v>1.7749999999999999</v>
      </c>
      <c r="I11" s="17">
        <v>0.17499999999999999</v>
      </c>
      <c r="J11" s="42">
        <v>11.05</v>
      </c>
      <c r="K11" s="306">
        <v>60</v>
      </c>
      <c r="L11" s="32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2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8">
        <v>0</v>
      </c>
    </row>
    <row r="12" spans="1:24" s="37" customFormat="1" ht="26.4" customHeight="1">
      <c r="A12" s="171"/>
      <c r="B12" s="162"/>
      <c r="C12" s="154">
        <v>120</v>
      </c>
      <c r="D12" s="491" t="s">
        <v>15</v>
      </c>
      <c r="E12" s="178" t="s">
        <v>47</v>
      </c>
      <c r="F12" s="175">
        <v>20</v>
      </c>
      <c r="G12" s="664"/>
      <c r="H12" s="285">
        <v>1.1399999999999999</v>
      </c>
      <c r="I12" s="17">
        <v>0.22</v>
      </c>
      <c r="J12" s="42">
        <v>7.44</v>
      </c>
      <c r="K12" s="306">
        <v>36.26</v>
      </c>
      <c r="L12" s="327">
        <v>0.02</v>
      </c>
      <c r="M12" s="22">
        <v>2.4E-2</v>
      </c>
      <c r="N12" s="22">
        <v>0.08</v>
      </c>
      <c r="O12" s="22">
        <v>0</v>
      </c>
      <c r="P12" s="23">
        <v>0</v>
      </c>
      <c r="Q12" s="32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6.4" customHeight="1">
      <c r="A13" s="171"/>
      <c r="B13" s="214" t="s">
        <v>74</v>
      </c>
      <c r="C13" s="193"/>
      <c r="D13" s="602"/>
      <c r="E13" s="542" t="s">
        <v>21</v>
      </c>
      <c r="F13" s="651">
        <f>F6+F7+F9+F10+F11+F12</f>
        <v>500</v>
      </c>
      <c r="G13" s="193"/>
      <c r="H13" s="237">
        <f t="shared" ref="H13:X13" si="0">H6+H7+H9+H10+H11+H12</f>
        <v>25.074999999999999</v>
      </c>
      <c r="I13" s="24">
        <f t="shared" si="0"/>
        <v>22.924999999999997</v>
      </c>
      <c r="J13" s="69">
        <f t="shared" si="0"/>
        <v>79.64</v>
      </c>
      <c r="K13" s="193">
        <f t="shared" si="0"/>
        <v>632.36</v>
      </c>
      <c r="L13" s="237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28">
        <f t="shared" si="0"/>
        <v>1.34</v>
      </c>
      <c r="Q13" s="237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69">
        <f t="shared" si="0"/>
        <v>0.129</v>
      </c>
    </row>
    <row r="14" spans="1:24" s="37" customFormat="1" ht="26.4" customHeight="1">
      <c r="A14" s="171"/>
      <c r="B14" s="189" t="s">
        <v>130</v>
      </c>
      <c r="C14" s="194"/>
      <c r="D14" s="655"/>
      <c r="E14" s="547" t="s">
        <v>21</v>
      </c>
      <c r="F14" s="649">
        <f>F6+F8+F9+F10+F11+F12</f>
        <v>500</v>
      </c>
      <c r="G14" s="589"/>
      <c r="H14" s="586">
        <f t="shared" ref="H14:X14" si="1">H6+H8+H9+H10+H11+H12</f>
        <v>26.524999999999999</v>
      </c>
      <c r="I14" s="583">
        <f t="shared" si="1"/>
        <v>16.895</v>
      </c>
      <c r="J14" s="587">
        <f t="shared" si="1"/>
        <v>75.599999999999994</v>
      </c>
      <c r="K14" s="589">
        <f t="shared" si="1"/>
        <v>578.36</v>
      </c>
      <c r="L14" s="586">
        <f t="shared" si="1"/>
        <v>0.22499999999999998</v>
      </c>
      <c r="M14" s="583">
        <f t="shared" si="1"/>
        <v>0.32700000000000001</v>
      </c>
      <c r="N14" s="583">
        <f t="shared" si="1"/>
        <v>3.87</v>
      </c>
      <c r="O14" s="583">
        <f t="shared" si="1"/>
        <v>141.30000000000001</v>
      </c>
      <c r="P14" s="590">
        <f t="shared" si="1"/>
        <v>1.18</v>
      </c>
      <c r="Q14" s="586">
        <f t="shared" si="1"/>
        <v>182.79</v>
      </c>
      <c r="R14" s="583">
        <f t="shared" si="1"/>
        <v>450.74999999999994</v>
      </c>
      <c r="S14" s="583">
        <f t="shared" si="1"/>
        <v>80.06</v>
      </c>
      <c r="T14" s="583">
        <f t="shared" si="1"/>
        <v>4.25</v>
      </c>
      <c r="U14" s="583">
        <f t="shared" si="1"/>
        <v>412.78</v>
      </c>
      <c r="V14" s="583">
        <f t="shared" si="1"/>
        <v>2.8E-3</v>
      </c>
      <c r="W14" s="583">
        <f t="shared" si="1"/>
        <v>1.2E-2</v>
      </c>
      <c r="X14" s="587">
        <f t="shared" si="1"/>
        <v>8.8999999999999996E-2</v>
      </c>
    </row>
    <row r="15" spans="1:24" s="37" customFormat="1" ht="26.4" customHeight="1">
      <c r="A15" s="171"/>
      <c r="B15" s="187" t="s">
        <v>74</v>
      </c>
      <c r="C15" s="652"/>
      <c r="D15" s="653"/>
      <c r="E15" s="542" t="s">
        <v>22</v>
      </c>
      <c r="F15" s="654"/>
      <c r="G15" s="665"/>
      <c r="H15" s="237"/>
      <c r="I15" s="24"/>
      <c r="J15" s="69"/>
      <c r="K15" s="661">
        <f>K13/23.5</f>
        <v>26.908936170212765</v>
      </c>
      <c r="L15" s="237"/>
      <c r="M15" s="24"/>
      <c r="N15" s="24"/>
      <c r="O15" s="24"/>
      <c r="P15" s="128"/>
      <c r="Q15" s="237"/>
      <c r="R15" s="24"/>
      <c r="S15" s="24"/>
      <c r="T15" s="24"/>
      <c r="U15" s="24"/>
      <c r="V15" s="24"/>
      <c r="W15" s="24"/>
      <c r="X15" s="69"/>
    </row>
    <row r="16" spans="1:24" s="37" customFormat="1" ht="26.4" customHeight="1" thickBot="1">
      <c r="A16" s="172"/>
      <c r="B16" s="660" t="s">
        <v>130</v>
      </c>
      <c r="C16" s="195"/>
      <c r="D16" s="656"/>
      <c r="E16" s="553" t="s">
        <v>22</v>
      </c>
      <c r="F16" s="657"/>
      <c r="G16" s="666"/>
      <c r="H16" s="383"/>
      <c r="I16" s="191"/>
      <c r="J16" s="192"/>
      <c r="K16" s="514">
        <f>K14/23.5</f>
        <v>24.611063829787234</v>
      </c>
      <c r="L16" s="383"/>
      <c r="M16" s="191"/>
      <c r="N16" s="191"/>
      <c r="O16" s="191"/>
      <c r="P16" s="221"/>
      <c r="Q16" s="383"/>
      <c r="R16" s="191"/>
      <c r="S16" s="191"/>
      <c r="T16" s="191"/>
      <c r="U16" s="191"/>
      <c r="V16" s="191"/>
      <c r="W16" s="191"/>
      <c r="X16" s="192"/>
    </row>
    <row r="17" spans="1:24" s="18" customFormat="1" ht="36.75" customHeight="1">
      <c r="A17" s="173" t="s">
        <v>7</v>
      </c>
      <c r="B17" s="258"/>
      <c r="C17" s="366">
        <v>13</v>
      </c>
      <c r="D17" s="324" t="s">
        <v>8</v>
      </c>
      <c r="E17" s="413" t="s">
        <v>59</v>
      </c>
      <c r="F17" s="422">
        <v>60</v>
      </c>
      <c r="G17" s="366"/>
      <c r="H17" s="432">
        <v>1.2</v>
      </c>
      <c r="I17" s="51">
        <v>4.26</v>
      </c>
      <c r="J17" s="52">
        <v>6.18</v>
      </c>
      <c r="K17" s="428">
        <v>67.92</v>
      </c>
      <c r="L17" s="432">
        <v>0.03</v>
      </c>
      <c r="M17" s="434">
        <v>0.02</v>
      </c>
      <c r="N17" s="51">
        <v>7.44</v>
      </c>
      <c r="O17" s="51">
        <v>930</v>
      </c>
      <c r="P17" s="52">
        <v>0</v>
      </c>
      <c r="Q17" s="434">
        <v>24.87</v>
      </c>
      <c r="R17" s="51">
        <v>42.95</v>
      </c>
      <c r="S17" s="51">
        <v>26.03</v>
      </c>
      <c r="T17" s="51">
        <v>0.76</v>
      </c>
      <c r="U17" s="51">
        <v>199.1</v>
      </c>
      <c r="V17" s="51">
        <v>2E-3</v>
      </c>
      <c r="W17" s="51">
        <v>0</v>
      </c>
      <c r="X17" s="52">
        <v>0.04</v>
      </c>
    </row>
    <row r="18" spans="1:24" s="18" customFormat="1" ht="26.4" customHeight="1">
      <c r="A18" s="124"/>
      <c r="B18" s="163"/>
      <c r="C18" s="118">
        <v>40</v>
      </c>
      <c r="D18" s="158" t="s">
        <v>9</v>
      </c>
      <c r="E18" s="208" t="s">
        <v>100</v>
      </c>
      <c r="F18" s="216">
        <v>200</v>
      </c>
      <c r="G18" s="163"/>
      <c r="H18" s="93">
        <v>5</v>
      </c>
      <c r="I18" s="13">
        <v>7.6</v>
      </c>
      <c r="J18" s="25">
        <v>12.8</v>
      </c>
      <c r="K18" s="347">
        <v>139.80000000000001</v>
      </c>
      <c r="L18" s="286">
        <v>0.04</v>
      </c>
      <c r="M18" s="93">
        <v>0.1</v>
      </c>
      <c r="N18" s="13">
        <v>3.32</v>
      </c>
      <c r="O18" s="13">
        <v>152.19999999999999</v>
      </c>
      <c r="P18" s="46">
        <v>0</v>
      </c>
      <c r="Q18" s="286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6">
        <v>4.2000000000000003E-2</v>
      </c>
    </row>
    <row r="19" spans="1:24" s="37" customFormat="1" ht="26.4" customHeight="1">
      <c r="A19" s="125"/>
      <c r="B19" s="140"/>
      <c r="C19" s="119">
        <v>178</v>
      </c>
      <c r="D19" s="157" t="s">
        <v>10</v>
      </c>
      <c r="E19" s="209" t="s">
        <v>166</v>
      </c>
      <c r="F19" s="218">
        <v>240</v>
      </c>
      <c r="G19" s="162"/>
      <c r="H19" s="93">
        <v>25.92</v>
      </c>
      <c r="I19" s="13">
        <v>14.64</v>
      </c>
      <c r="J19" s="25">
        <v>12.48</v>
      </c>
      <c r="K19" s="347">
        <v>284.39999999999998</v>
      </c>
      <c r="L19" s="286">
        <v>0.7</v>
      </c>
      <c r="M19" s="93">
        <v>0.22</v>
      </c>
      <c r="N19" s="13">
        <v>21.6</v>
      </c>
      <c r="O19" s="13">
        <v>72</v>
      </c>
      <c r="P19" s="46">
        <v>0</v>
      </c>
      <c r="Q19" s="286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6">
        <v>9.6000000000000002E-2</v>
      </c>
    </row>
    <row r="20" spans="1:24" s="18" customFormat="1" ht="33.75" customHeight="1">
      <c r="A20" s="126"/>
      <c r="B20" s="163"/>
      <c r="C20" s="250">
        <v>216</v>
      </c>
      <c r="D20" s="206" t="s">
        <v>18</v>
      </c>
      <c r="E20" s="256" t="s">
        <v>132</v>
      </c>
      <c r="F20" s="161">
        <v>200</v>
      </c>
      <c r="G20" s="303"/>
      <c r="H20" s="285">
        <v>0.26</v>
      </c>
      <c r="I20" s="17">
        <v>0</v>
      </c>
      <c r="J20" s="42">
        <v>15.46</v>
      </c>
      <c r="K20" s="225">
        <v>62</v>
      </c>
      <c r="L20" s="327">
        <v>0</v>
      </c>
      <c r="M20" s="21">
        <v>0</v>
      </c>
      <c r="N20" s="22">
        <v>4.4000000000000004</v>
      </c>
      <c r="O20" s="22">
        <v>0</v>
      </c>
      <c r="P20" s="48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48">
        <v>0</v>
      </c>
    </row>
    <row r="21" spans="1:24" s="18" customFormat="1" ht="26.4" customHeight="1">
      <c r="A21" s="126"/>
      <c r="B21" s="164"/>
      <c r="C21" s="120"/>
      <c r="D21" s="178" t="s">
        <v>14</v>
      </c>
      <c r="E21" s="210" t="s">
        <v>56</v>
      </c>
      <c r="F21" s="161">
        <v>45</v>
      </c>
      <c r="G21" s="265"/>
      <c r="H21" s="19">
        <v>3.19</v>
      </c>
      <c r="I21" s="17">
        <v>0.31</v>
      </c>
      <c r="J21" s="20">
        <v>19.89</v>
      </c>
      <c r="K21" s="225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285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6">
        <v>0</v>
      </c>
    </row>
    <row r="22" spans="1:24" s="18" customFormat="1" ht="26.4" customHeight="1">
      <c r="A22" s="126"/>
      <c r="B22" s="164"/>
      <c r="C22" s="154"/>
      <c r="D22" s="178" t="s">
        <v>15</v>
      </c>
      <c r="E22" s="210" t="s">
        <v>47</v>
      </c>
      <c r="F22" s="161">
        <v>25</v>
      </c>
      <c r="G22" s="265"/>
      <c r="H22" s="19">
        <v>1.42</v>
      </c>
      <c r="I22" s="17">
        <v>0.27</v>
      </c>
      <c r="J22" s="20">
        <v>9.3000000000000007</v>
      </c>
      <c r="K22" s="225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285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2">
        <v>0.02</v>
      </c>
    </row>
    <row r="23" spans="1:24" s="37" customFormat="1" ht="26.4" customHeight="1">
      <c r="A23" s="125"/>
      <c r="B23" s="140"/>
      <c r="C23" s="310"/>
      <c r="D23" s="159"/>
      <c r="E23" s="211" t="s">
        <v>21</v>
      </c>
      <c r="F23" s="229">
        <f>SUM(F17:F22)</f>
        <v>770</v>
      </c>
      <c r="G23" s="167"/>
      <c r="H23" s="114">
        <f t="shared" ref="H23:J23" si="2">SUM(H17:H22)</f>
        <v>36.99</v>
      </c>
      <c r="I23" s="113">
        <f t="shared" si="2"/>
        <v>27.08</v>
      </c>
      <c r="J23" s="222">
        <f t="shared" si="2"/>
        <v>76.11</v>
      </c>
      <c r="K23" s="348">
        <f>SUM(K17:K22)</f>
        <v>707.44</v>
      </c>
      <c r="L23" s="240">
        <f t="shared" ref="L23:X23" si="3">SUM(L17:L22)</f>
        <v>0.84000000000000008</v>
      </c>
      <c r="M23" s="113">
        <f t="shared" si="3"/>
        <v>0.39</v>
      </c>
      <c r="N23" s="113">
        <f t="shared" si="3"/>
        <v>36.86</v>
      </c>
      <c r="O23" s="113">
        <f t="shared" si="3"/>
        <v>1154.2</v>
      </c>
      <c r="P23" s="115">
        <f>SUM(P17:P22)</f>
        <v>0</v>
      </c>
      <c r="Q23" s="240">
        <f t="shared" si="3"/>
        <v>206.54000000000002</v>
      </c>
      <c r="R23" s="113">
        <f t="shared" si="3"/>
        <v>467.26</v>
      </c>
      <c r="S23" s="113">
        <f t="shared" si="3"/>
        <v>144.32999999999998</v>
      </c>
      <c r="T23" s="113">
        <f t="shared" si="3"/>
        <v>6.81</v>
      </c>
      <c r="U23" s="113">
        <f t="shared" si="3"/>
        <v>1653.1399999999999</v>
      </c>
      <c r="V23" s="113">
        <f>SUM(V17:V22)</f>
        <v>3.5500000000000004E-2</v>
      </c>
      <c r="W23" s="113">
        <f t="shared" si="3"/>
        <v>1.2500000000000001E-2</v>
      </c>
      <c r="X23" s="115">
        <f t="shared" si="3"/>
        <v>0.19799999999999998</v>
      </c>
    </row>
    <row r="24" spans="1:24" s="37" customFormat="1" ht="26.4" customHeight="1" thickBot="1">
      <c r="A24" s="174"/>
      <c r="B24" s="141"/>
      <c r="C24" s="312"/>
      <c r="D24" s="160"/>
      <c r="E24" s="212" t="s">
        <v>22</v>
      </c>
      <c r="F24" s="165"/>
      <c r="G24" s="165"/>
      <c r="H24" s="184"/>
      <c r="I24" s="53"/>
      <c r="J24" s="153"/>
      <c r="K24" s="349">
        <f>K23/23.5</f>
        <v>30.103829787234044</v>
      </c>
      <c r="L24" s="241"/>
      <c r="M24" s="184"/>
      <c r="N24" s="53"/>
      <c r="O24" s="53"/>
      <c r="P24" s="133"/>
      <c r="Q24" s="241"/>
      <c r="R24" s="53"/>
      <c r="S24" s="53"/>
      <c r="T24" s="53"/>
      <c r="U24" s="53"/>
      <c r="V24" s="53"/>
      <c r="W24" s="53"/>
      <c r="X24" s="133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4" t="s">
        <v>66</v>
      </c>
      <c r="B26" s="64" t="s">
        <v>66</v>
      </c>
      <c r="C26" s="131"/>
      <c r="D26" s="65"/>
      <c r="E26" s="54"/>
      <c r="F26" s="28"/>
      <c r="G26" s="11"/>
      <c r="H26" s="11"/>
      <c r="I26" s="11"/>
      <c r="J26" s="11"/>
    </row>
    <row r="27" spans="1:24" ht="18">
      <c r="A27" s="61" t="s">
        <v>67</v>
      </c>
      <c r="B27" s="61" t="s">
        <v>67</v>
      </c>
      <c r="C27" s="132"/>
      <c r="D27" s="62"/>
      <c r="E27" s="63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6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169"/>
      <c r="C4" s="122" t="s">
        <v>40</v>
      </c>
      <c r="D4" s="155"/>
      <c r="E4" s="186"/>
      <c r="F4" s="116"/>
      <c r="G4" s="486"/>
      <c r="H4" s="307" t="s">
        <v>23</v>
      </c>
      <c r="I4" s="79"/>
      <c r="J4" s="308"/>
      <c r="K4" s="389" t="s">
        <v>24</v>
      </c>
      <c r="L4" s="836" t="s">
        <v>25</v>
      </c>
      <c r="M4" s="837"/>
      <c r="N4" s="838"/>
      <c r="O4" s="838"/>
      <c r="P4" s="839"/>
      <c r="Q4" s="848" t="s">
        <v>26</v>
      </c>
      <c r="R4" s="849"/>
      <c r="S4" s="849"/>
      <c r="T4" s="849"/>
      <c r="U4" s="849"/>
      <c r="V4" s="849"/>
      <c r="W4" s="849"/>
      <c r="X4" s="850"/>
    </row>
    <row r="5" spans="1:24" s="18" customFormat="1" ht="47.4" thickBot="1">
      <c r="A5" s="170" t="s">
        <v>0</v>
      </c>
      <c r="B5" s="170"/>
      <c r="C5" s="123" t="s">
        <v>41</v>
      </c>
      <c r="D5" s="99" t="s">
        <v>42</v>
      </c>
      <c r="E5" s="123" t="s">
        <v>39</v>
      </c>
      <c r="F5" s="117" t="s">
        <v>27</v>
      </c>
      <c r="G5" s="123" t="s">
        <v>38</v>
      </c>
      <c r="H5" s="284" t="s">
        <v>28</v>
      </c>
      <c r="I5" s="85" t="s">
        <v>29</v>
      </c>
      <c r="J5" s="86" t="s">
        <v>30</v>
      </c>
      <c r="K5" s="390" t="s">
        <v>31</v>
      </c>
      <c r="L5" s="455" t="s">
        <v>32</v>
      </c>
      <c r="M5" s="455" t="s">
        <v>120</v>
      </c>
      <c r="N5" s="455" t="s">
        <v>33</v>
      </c>
      <c r="O5" s="631" t="s">
        <v>121</v>
      </c>
      <c r="P5" s="455" t="s">
        <v>122</v>
      </c>
      <c r="Q5" s="455" t="s">
        <v>34</v>
      </c>
      <c r="R5" s="455" t="s">
        <v>35</v>
      </c>
      <c r="S5" s="455" t="s">
        <v>36</v>
      </c>
      <c r="T5" s="455" t="s">
        <v>37</v>
      </c>
      <c r="U5" s="455" t="s">
        <v>123</v>
      </c>
      <c r="V5" s="455" t="s">
        <v>124</v>
      </c>
      <c r="W5" s="455" t="s">
        <v>125</v>
      </c>
      <c r="X5" s="634" t="s">
        <v>126</v>
      </c>
    </row>
    <row r="6" spans="1:24" s="18" customFormat="1" ht="37.5" customHeight="1" thickBot="1">
      <c r="A6" s="173" t="s">
        <v>6</v>
      </c>
      <c r="B6" s="173"/>
      <c r="C6" s="166" t="s">
        <v>105</v>
      </c>
      <c r="D6" s="324" t="s">
        <v>20</v>
      </c>
      <c r="E6" s="460" t="s">
        <v>45</v>
      </c>
      <c r="F6" s="459">
        <v>17</v>
      </c>
      <c r="G6" s="166"/>
      <c r="H6" s="285">
        <v>1.7</v>
      </c>
      <c r="I6" s="17">
        <v>4.42</v>
      </c>
      <c r="J6" s="42">
        <v>0.85</v>
      </c>
      <c r="K6" s="305">
        <v>49.98</v>
      </c>
      <c r="L6" s="309">
        <v>0</v>
      </c>
      <c r="M6" s="49">
        <v>0</v>
      </c>
      <c r="N6" s="38">
        <v>0.1</v>
      </c>
      <c r="O6" s="38">
        <v>0</v>
      </c>
      <c r="P6" s="50">
        <v>0</v>
      </c>
      <c r="Q6" s="309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259">
        <v>0</v>
      </c>
    </row>
    <row r="7" spans="1:24" s="18" customFormat="1" ht="37.5" customHeight="1">
      <c r="A7" s="124"/>
      <c r="B7" s="124"/>
      <c r="C7" s="166">
        <v>25</v>
      </c>
      <c r="D7" s="296" t="s">
        <v>20</v>
      </c>
      <c r="E7" s="437" t="s">
        <v>50</v>
      </c>
      <c r="F7" s="439">
        <v>150</v>
      </c>
      <c r="G7" s="166"/>
      <c r="H7" s="39">
        <v>0.6</v>
      </c>
      <c r="I7" s="40">
        <v>0.45</v>
      </c>
      <c r="J7" s="45">
        <v>12.3</v>
      </c>
      <c r="K7" s="227">
        <v>54.9</v>
      </c>
      <c r="L7" s="319">
        <v>0.03</v>
      </c>
      <c r="M7" s="39">
        <v>0.05</v>
      </c>
      <c r="N7" s="40">
        <v>7.5</v>
      </c>
      <c r="O7" s="40">
        <v>0</v>
      </c>
      <c r="P7" s="41">
        <v>0</v>
      </c>
      <c r="Q7" s="39">
        <v>28.5</v>
      </c>
      <c r="R7" s="40">
        <v>24</v>
      </c>
      <c r="S7" s="40">
        <v>18</v>
      </c>
      <c r="T7" s="40">
        <v>3.45</v>
      </c>
      <c r="U7" s="40">
        <v>232.5</v>
      </c>
      <c r="V7" s="40">
        <v>2E-3</v>
      </c>
      <c r="W7" s="40">
        <v>2.0000000000000001E-4</v>
      </c>
      <c r="X7" s="48">
        <v>0.02</v>
      </c>
    </row>
    <row r="8" spans="1:24" s="18" customFormat="1" ht="37.5" customHeight="1">
      <c r="A8" s="124"/>
      <c r="B8" s="124"/>
      <c r="C8" s="161">
        <v>145</v>
      </c>
      <c r="D8" s="178" t="s">
        <v>4</v>
      </c>
      <c r="E8" s="461" t="s">
        <v>101</v>
      </c>
      <c r="F8" s="335">
        <v>150</v>
      </c>
      <c r="G8" s="161"/>
      <c r="H8" s="285">
        <v>19.2</v>
      </c>
      <c r="I8" s="17">
        <v>14.7</v>
      </c>
      <c r="J8" s="42">
        <v>32.85</v>
      </c>
      <c r="K8" s="305">
        <v>340.95</v>
      </c>
      <c r="L8" s="285">
        <v>0.73</v>
      </c>
      <c r="M8" s="19">
        <v>0.3</v>
      </c>
      <c r="N8" s="17">
        <v>0.37</v>
      </c>
      <c r="O8" s="17">
        <v>33.75</v>
      </c>
      <c r="P8" s="20">
        <v>0.3</v>
      </c>
      <c r="Q8" s="285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2">
        <v>7.6999999999999999E-2</v>
      </c>
    </row>
    <row r="9" spans="1:24" s="18" customFormat="1" ht="52.5" customHeight="1">
      <c r="A9" s="124"/>
      <c r="B9" s="124"/>
      <c r="C9" s="161">
        <v>113</v>
      </c>
      <c r="D9" s="178" t="s">
        <v>5</v>
      </c>
      <c r="E9" s="206" t="s">
        <v>11</v>
      </c>
      <c r="F9" s="161">
        <v>200</v>
      </c>
      <c r="G9" s="302"/>
      <c r="H9" s="285">
        <v>0.2</v>
      </c>
      <c r="I9" s="17">
        <v>0</v>
      </c>
      <c r="J9" s="42">
        <v>11</v>
      </c>
      <c r="K9" s="306">
        <v>45.6</v>
      </c>
      <c r="L9" s="285">
        <v>0</v>
      </c>
      <c r="M9" s="19">
        <v>0</v>
      </c>
      <c r="N9" s="17">
        <v>2.6</v>
      </c>
      <c r="O9" s="17">
        <v>0</v>
      </c>
      <c r="P9" s="42">
        <v>0</v>
      </c>
      <c r="Q9" s="285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2">
        <v>0</v>
      </c>
    </row>
    <row r="10" spans="1:24" s="18" customFormat="1" ht="37.5" customHeight="1">
      <c r="A10" s="124"/>
      <c r="B10" s="124"/>
      <c r="C10" s="164">
        <v>121</v>
      </c>
      <c r="D10" s="178" t="s">
        <v>14</v>
      </c>
      <c r="E10" s="256" t="s">
        <v>51</v>
      </c>
      <c r="F10" s="407">
        <v>20</v>
      </c>
      <c r="G10" s="161"/>
      <c r="H10" s="285">
        <v>1.44</v>
      </c>
      <c r="I10" s="17">
        <v>0.13</v>
      </c>
      <c r="J10" s="42">
        <v>9.83</v>
      </c>
      <c r="K10" s="305">
        <v>50.44</v>
      </c>
      <c r="L10" s="285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285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2">
        <v>0</v>
      </c>
    </row>
    <row r="11" spans="1:24" s="18" customFormat="1" ht="37.5" customHeight="1">
      <c r="A11" s="124"/>
      <c r="B11" s="124"/>
      <c r="C11" s="161">
        <v>120</v>
      </c>
      <c r="D11" s="178" t="s">
        <v>15</v>
      </c>
      <c r="E11" s="179" t="s">
        <v>47</v>
      </c>
      <c r="F11" s="154">
        <v>20</v>
      </c>
      <c r="G11" s="161"/>
      <c r="H11" s="285">
        <v>1.1399999999999999</v>
      </c>
      <c r="I11" s="17">
        <v>0.22</v>
      </c>
      <c r="J11" s="42">
        <v>7.44</v>
      </c>
      <c r="K11" s="306">
        <v>36.26</v>
      </c>
      <c r="L11" s="327">
        <v>0.02</v>
      </c>
      <c r="M11" s="21">
        <v>2.4E-2</v>
      </c>
      <c r="N11" s="22">
        <v>0.08</v>
      </c>
      <c r="O11" s="22">
        <v>0</v>
      </c>
      <c r="P11" s="48">
        <v>0</v>
      </c>
      <c r="Q11" s="32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7.5" customHeight="1">
      <c r="A12" s="124"/>
      <c r="B12" s="124"/>
      <c r="C12" s="161"/>
      <c r="D12" s="178"/>
      <c r="E12" s="377" t="s">
        <v>21</v>
      </c>
      <c r="F12" s="385">
        <f>SUM(F6:F11)</f>
        <v>557</v>
      </c>
      <c r="G12" s="161"/>
      <c r="H12" s="285">
        <f t="shared" ref="H12:J12" si="0">SUM(H6:H11)</f>
        <v>24.28</v>
      </c>
      <c r="I12" s="17">
        <f t="shared" si="0"/>
        <v>19.919999999999998</v>
      </c>
      <c r="J12" s="42">
        <f t="shared" si="0"/>
        <v>74.27</v>
      </c>
      <c r="K12" s="456">
        <f>SUM(K6:K11)</f>
        <v>578.13</v>
      </c>
      <c r="L12" s="285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285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2">
        <f t="shared" si="1"/>
        <v>0.109</v>
      </c>
    </row>
    <row r="13" spans="1:24" s="18" customFormat="1" ht="37.5" customHeight="1" thickBot="1">
      <c r="A13" s="404"/>
      <c r="B13" s="404"/>
      <c r="C13" s="742"/>
      <c r="D13" s="400"/>
      <c r="E13" s="438" t="s">
        <v>22</v>
      </c>
      <c r="F13" s="441"/>
      <c r="G13" s="400"/>
      <c r="H13" s="626"/>
      <c r="I13" s="627"/>
      <c r="J13" s="628"/>
      <c r="K13" s="444">
        <f>K12/23.5</f>
        <v>24.601276595744682</v>
      </c>
      <c r="L13" s="632"/>
      <c r="M13" s="627"/>
      <c r="N13" s="627"/>
      <c r="O13" s="627"/>
      <c r="P13" s="633"/>
      <c r="Q13" s="626"/>
      <c r="R13" s="627"/>
      <c r="S13" s="627"/>
      <c r="T13" s="627"/>
      <c r="U13" s="627"/>
      <c r="V13" s="627"/>
      <c r="W13" s="627"/>
      <c r="X13" s="628"/>
    </row>
    <row r="14" spans="1:24" s="18" customFormat="1" ht="37.5" customHeight="1">
      <c r="A14" s="173" t="s">
        <v>7</v>
      </c>
      <c r="B14" s="173"/>
      <c r="C14" s="183">
        <v>134</v>
      </c>
      <c r="D14" s="296" t="s">
        <v>20</v>
      </c>
      <c r="E14" s="324" t="s">
        <v>111</v>
      </c>
      <c r="F14" s="166">
        <v>150</v>
      </c>
      <c r="G14" s="388"/>
      <c r="H14" s="319">
        <v>0.6</v>
      </c>
      <c r="I14" s="40">
        <v>0</v>
      </c>
      <c r="J14" s="41">
        <v>16.95</v>
      </c>
      <c r="K14" s="392">
        <v>69</v>
      </c>
      <c r="L14" s="319">
        <v>0.01</v>
      </c>
      <c r="M14" s="40">
        <v>0.03</v>
      </c>
      <c r="N14" s="40">
        <v>19.5</v>
      </c>
      <c r="O14" s="40">
        <v>0</v>
      </c>
      <c r="P14" s="45">
        <v>0</v>
      </c>
      <c r="Q14" s="319">
        <v>24</v>
      </c>
      <c r="R14" s="40">
        <v>16.5</v>
      </c>
      <c r="S14" s="40">
        <v>13.5</v>
      </c>
      <c r="T14" s="40">
        <v>3.3</v>
      </c>
      <c r="U14" s="40">
        <v>417</v>
      </c>
      <c r="V14" s="40">
        <v>3.0000000000000001E-3</v>
      </c>
      <c r="W14" s="40">
        <v>5.0000000000000001E-4</v>
      </c>
      <c r="X14" s="41">
        <v>1.4999999999999999E-2</v>
      </c>
    </row>
    <row r="15" spans="1:24" s="18" customFormat="1" ht="37.5" customHeight="1">
      <c r="A15" s="124"/>
      <c r="B15" s="124"/>
      <c r="C15" s="161">
        <v>237</v>
      </c>
      <c r="D15" s="206" t="s">
        <v>9</v>
      </c>
      <c r="E15" s="256" t="s">
        <v>116</v>
      </c>
      <c r="F15" s="231">
        <v>200</v>
      </c>
      <c r="G15" s="491"/>
      <c r="H15" s="285">
        <v>1.8</v>
      </c>
      <c r="I15" s="17">
        <v>5.4</v>
      </c>
      <c r="J15" s="42">
        <v>7.2</v>
      </c>
      <c r="K15" s="305">
        <v>84.8</v>
      </c>
      <c r="L15" s="327">
        <v>0.03</v>
      </c>
      <c r="M15" s="22">
        <v>0.04</v>
      </c>
      <c r="N15" s="22">
        <v>10.08</v>
      </c>
      <c r="O15" s="22">
        <v>104.4</v>
      </c>
      <c r="P15" s="23">
        <v>0</v>
      </c>
      <c r="Q15" s="327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48">
        <v>0.02</v>
      </c>
    </row>
    <row r="16" spans="1:24" s="18" customFormat="1" ht="37.5" customHeight="1">
      <c r="A16" s="125"/>
      <c r="B16" s="734" t="s">
        <v>74</v>
      </c>
      <c r="C16" s="214">
        <v>258</v>
      </c>
      <c r="D16" s="281" t="s">
        <v>10</v>
      </c>
      <c r="E16" s="705" t="s">
        <v>160</v>
      </c>
      <c r="F16" s="214">
        <v>90</v>
      </c>
      <c r="G16" s="193"/>
      <c r="H16" s="381">
        <v>13.03</v>
      </c>
      <c r="I16" s="67">
        <v>8.84</v>
      </c>
      <c r="J16" s="68">
        <v>8.16</v>
      </c>
      <c r="K16" s="648">
        <v>156.21</v>
      </c>
      <c r="L16" s="381">
        <v>0.06</v>
      </c>
      <c r="M16" s="66">
        <v>0.09</v>
      </c>
      <c r="N16" s="67">
        <v>1.65</v>
      </c>
      <c r="O16" s="67">
        <v>40</v>
      </c>
      <c r="P16" s="129">
        <v>0.03</v>
      </c>
      <c r="Q16" s="381">
        <v>30.88</v>
      </c>
      <c r="R16" s="67">
        <v>112.22</v>
      </c>
      <c r="S16" s="67">
        <v>16.48</v>
      </c>
      <c r="T16" s="67">
        <v>1.1399999999999999</v>
      </c>
      <c r="U16" s="67">
        <v>216.01</v>
      </c>
      <c r="V16" s="67">
        <v>4.0000000000000001E-3</v>
      </c>
      <c r="W16" s="67">
        <v>8.9999999999999998E-4</v>
      </c>
      <c r="X16" s="68">
        <v>0.1</v>
      </c>
    </row>
    <row r="17" spans="1:24" s="18" customFormat="1" ht="37.5" customHeight="1">
      <c r="A17" s="125"/>
      <c r="B17" s="737" t="s">
        <v>76</v>
      </c>
      <c r="C17" s="215">
        <v>150</v>
      </c>
      <c r="D17" s="741" t="s">
        <v>10</v>
      </c>
      <c r="E17" s="415" t="s">
        <v>147</v>
      </c>
      <c r="F17" s="711">
        <v>90</v>
      </c>
      <c r="G17" s="220"/>
      <c r="H17" s="287">
        <v>20.25</v>
      </c>
      <c r="I17" s="71">
        <v>15.57</v>
      </c>
      <c r="J17" s="127">
        <v>2.34</v>
      </c>
      <c r="K17" s="511">
        <v>230.13</v>
      </c>
      <c r="L17" s="287">
        <v>0.06</v>
      </c>
      <c r="M17" s="71">
        <v>0.13</v>
      </c>
      <c r="N17" s="71">
        <v>8.5</v>
      </c>
      <c r="O17" s="71">
        <v>199.8</v>
      </c>
      <c r="P17" s="638">
        <v>0</v>
      </c>
      <c r="Q17" s="287">
        <v>41.24</v>
      </c>
      <c r="R17" s="71">
        <v>108.78</v>
      </c>
      <c r="S17" s="71">
        <v>23.68</v>
      </c>
      <c r="T17" s="71">
        <v>1.39</v>
      </c>
      <c r="U17" s="71">
        <v>287.2</v>
      </c>
      <c r="V17" s="71">
        <v>5.0000000000000001E-3</v>
      </c>
      <c r="W17" s="71">
        <v>8.9999999999999998E-4</v>
      </c>
      <c r="X17" s="127">
        <v>0.13</v>
      </c>
    </row>
    <row r="18" spans="1:24" s="18" customFormat="1" ht="37.5" customHeight="1">
      <c r="A18" s="126"/>
      <c r="B18" s="717"/>
      <c r="C18" s="214">
        <v>50</v>
      </c>
      <c r="D18" s="204" t="s">
        <v>64</v>
      </c>
      <c r="E18" s="676" t="s">
        <v>92</v>
      </c>
      <c r="F18" s="214">
        <v>150</v>
      </c>
      <c r="G18" s="710"/>
      <c r="H18" s="722">
        <v>3.3</v>
      </c>
      <c r="I18" s="677">
        <v>7.8</v>
      </c>
      <c r="J18" s="723">
        <v>22.35</v>
      </c>
      <c r="K18" s="724">
        <v>173.1</v>
      </c>
      <c r="L18" s="381">
        <v>0.14000000000000001</v>
      </c>
      <c r="M18" s="67">
        <v>0.12</v>
      </c>
      <c r="N18" s="67">
        <v>18.149999999999999</v>
      </c>
      <c r="O18" s="67">
        <v>21.6</v>
      </c>
      <c r="P18" s="129">
        <v>0.1</v>
      </c>
      <c r="Q18" s="381">
        <v>36.36</v>
      </c>
      <c r="R18" s="67">
        <v>85.5</v>
      </c>
      <c r="S18" s="67">
        <v>27.8</v>
      </c>
      <c r="T18" s="67">
        <v>1.1399999999999999</v>
      </c>
      <c r="U18" s="67">
        <v>701.4</v>
      </c>
      <c r="V18" s="67">
        <v>8.0000000000000002E-3</v>
      </c>
      <c r="W18" s="67">
        <v>2E-3</v>
      </c>
      <c r="X18" s="68">
        <v>4.2000000000000003E-2</v>
      </c>
    </row>
    <row r="19" spans="1:24" s="18" customFormat="1" ht="37.5" customHeight="1">
      <c r="A19" s="126"/>
      <c r="B19" s="716" t="s">
        <v>76</v>
      </c>
      <c r="C19" s="215">
        <v>51</v>
      </c>
      <c r="D19" s="190" t="s">
        <v>64</v>
      </c>
      <c r="E19" s="688" t="s">
        <v>139</v>
      </c>
      <c r="F19" s="215">
        <v>150</v>
      </c>
      <c r="G19" s="194"/>
      <c r="H19" s="584">
        <v>3.3</v>
      </c>
      <c r="I19" s="579">
        <v>3.9</v>
      </c>
      <c r="J19" s="585">
        <v>25.65</v>
      </c>
      <c r="K19" s="588">
        <v>151.35</v>
      </c>
      <c r="L19" s="584">
        <v>0.15</v>
      </c>
      <c r="M19" s="579">
        <v>0.09</v>
      </c>
      <c r="N19" s="579">
        <v>21</v>
      </c>
      <c r="O19" s="579">
        <v>0</v>
      </c>
      <c r="P19" s="580">
        <v>0</v>
      </c>
      <c r="Q19" s="584">
        <v>14.01</v>
      </c>
      <c r="R19" s="579">
        <v>78.63</v>
      </c>
      <c r="S19" s="579">
        <v>29.37</v>
      </c>
      <c r="T19" s="579">
        <v>1.32</v>
      </c>
      <c r="U19" s="579">
        <v>809.4</v>
      </c>
      <c r="V19" s="579">
        <v>8.0000000000000002E-3</v>
      </c>
      <c r="W19" s="579">
        <v>5.9999999999999995E-4</v>
      </c>
      <c r="X19" s="585">
        <v>4.4999999999999998E-2</v>
      </c>
    </row>
    <row r="20" spans="1:24" s="18" customFormat="1" ht="37.5" customHeight="1">
      <c r="A20" s="126"/>
      <c r="B20" s="125"/>
      <c r="C20" s="162">
        <v>107</v>
      </c>
      <c r="D20" s="244" t="s">
        <v>18</v>
      </c>
      <c r="E20" s="467" t="s">
        <v>102</v>
      </c>
      <c r="F20" s="233">
        <v>200</v>
      </c>
      <c r="G20" s="611"/>
      <c r="H20" s="327">
        <v>0</v>
      </c>
      <c r="I20" s="22">
        <v>0</v>
      </c>
      <c r="J20" s="48">
        <v>22.8</v>
      </c>
      <c r="K20" s="326">
        <v>92</v>
      </c>
      <c r="L20" s="327">
        <v>0.04</v>
      </c>
      <c r="M20" s="22">
        <v>0.08</v>
      </c>
      <c r="N20" s="22">
        <v>12</v>
      </c>
      <c r="O20" s="22">
        <v>100</v>
      </c>
      <c r="P20" s="23">
        <v>0</v>
      </c>
      <c r="Q20" s="327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48">
        <v>0</v>
      </c>
    </row>
    <row r="21" spans="1:24" s="18" customFormat="1" ht="37.5" customHeight="1">
      <c r="A21" s="126"/>
      <c r="B21" s="125"/>
      <c r="C21" s="250">
        <v>119</v>
      </c>
      <c r="D21" s="244" t="s">
        <v>14</v>
      </c>
      <c r="E21" s="180" t="s">
        <v>56</v>
      </c>
      <c r="F21" s="197">
        <v>30</v>
      </c>
      <c r="G21" s="611"/>
      <c r="H21" s="327">
        <v>2.13</v>
      </c>
      <c r="I21" s="22">
        <v>0.21</v>
      </c>
      <c r="J21" s="48">
        <v>13.26</v>
      </c>
      <c r="K21" s="533">
        <v>72</v>
      </c>
      <c r="L21" s="327">
        <v>0.03</v>
      </c>
      <c r="M21" s="22">
        <v>0.01</v>
      </c>
      <c r="N21" s="22">
        <v>0</v>
      </c>
      <c r="O21" s="22">
        <v>0</v>
      </c>
      <c r="P21" s="23">
        <v>0</v>
      </c>
      <c r="Q21" s="32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7.5" customHeight="1">
      <c r="A22" s="126"/>
      <c r="B22" s="125"/>
      <c r="C22" s="162">
        <v>120</v>
      </c>
      <c r="D22" s="244" t="s">
        <v>15</v>
      </c>
      <c r="E22" s="180" t="s">
        <v>47</v>
      </c>
      <c r="F22" s="197">
        <v>20</v>
      </c>
      <c r="G22" s="611"/>
      <c r="H22" s="327">
        <v>1.1399999999999999</v>
      </c>
      <c r="I22" s="22">
        <v>0.22</v>
      </c>
      <c r="J22" s="48">
        <v>7.44</v>
      </c>
      <c r="K22" s="533">
        <v>36.26</v>
      </c>
      <c r="L22" s="327">
        <v>0.02</v>
      </c>
      <c r="M22" s="22">
        <v>2.4E-2</v>
      </c>
      <c r="N22" s="22">
        <v>0.08</v>
      </c>
      <c r="O22" s="22">
        <v>0</v>
      </c>
      <c r="P22" s="23">
        <v>0</v>
      </c>
      <c r="Q22" s="32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7.5" customHeight="1">
      <c r="A23" s="126"/>
      <c r="B23" s="717"/>
      <c r="C23" s="457"/>
      <c r="D23" s="463"/>
      <c r="E23" s="371" t="s">
        <v>21</v>
      </c>
      <c r="F23" s="619">
        <f>F14+F15+F16+F18+F20+F21+F22</f>
        <v>840</v>
      </c>
      <c r="G23" s="619"/>
      <c r="H23" s="543">
        <f>H14+H15+H16+H18+H20+H21+H22</f>
        <v>22</v>
      </c>
      <c r="I23" s="544">
        <f t="shared" ref="I23:X23" si="2">I14+I15+I16+I18+I20+I21+I22</f>
        <v>22.47</v>
      </c>
      <c r="J23" s="545">
        <f t="shared" si="2"/>
        <v>98.160000000000011</v>
      </c>
      <c r="K23" s="600">
        <f t="shared" si="2"/>
        <v>683.37</v>
      </c>
      <c r="L23" s="543">
        <f t="shared" si="2"/>
        <v>0.33000000000000007</v>
      </c>
      <c r="M23" s="544">
        <f t="shared" si="2"/>
        <v>0.39400000000000007</v>
      </c>
      <c r="N23" s="544">
        <f t="shared" si="2"/>
        <v>61.459999999999994</v>
      </c>
      <c r="O23" s="544">
        <f t="shared" si="2"/>
        <v>266</v>
      </c>
      <c r="P23" s="623">
        <f t="shared" si="2"/>
        <v>0.13</v>
      </c>
      <c r="Q23" s="543">
        <f t="shared" si="2"/>
        <v>137.48000000000002</v>
      </c>
      <c r="R23" s="544">
        <f t="shared" si="2"/>
        <v>337.02</v>
      </c>
      <c r="S23" s="544">
        <f t="shared" si="2"/>
        <v>101.14</v>
      </c>
      <c r="T23" s="544">
        <f t="shared" si="2"/>
        <v>7.4999999999999991</v>
      </c>
      <c r="U23" s="544">
        <f t="shared" si="2"/>
        <v>2008.81</v>
      </c>
      <c r="V23" s="544">
        <f t="shared" si="2"/>
        <v>5.8000000000000003E-2</v>
      </c>
      <c r="W23" s="544">
        <f t="shared" si="2"/>
        <v>7.4000000000000003E-3</v>
      </c>
      <c r="X23" s="545">
        <f t="shared" si="2"/>
        <v>0.18900000000000003</v>
      </c>
    </row>
    <row r="24" spans="1:24" s="18" customFormat="1" ht="37.5" customHeight="1">
      <c r="A24" s="126"/>
      <c r="B24" s="716"/>
      <c r="C24" s="517"/>
      <c r="D24" s="462"/>
      <c r="E24" s="704" t="s">
        <v>21</v>
      </c>
      <c r="F24" s="620">
        <f>F14+F15+F17+F19+F20+F21+F22</f>
        <v>840</v>
      </c>
      <c r="G24" s="620"/>
      <c r="H24" s="586">
        <f>H14+H15+H17+H19+H20+H21+H22</f>
        <v>29.22</v>
      </c>
      <c r="I24" s="583">
        <f t="shared" ref="I24:X24" si="3">I14+I15+I17+I19+I20+I21+I22</f>
        <v>25.299999999999997</v>
      </c>
      <c r="J24" s="587">
        <f t="shared" si="3"/>
        <v>95.64</v>
      </c>
      <c r="K24" s="589">
        <f t="shared" si="3"/>
        <v>735.54</v>
      </c>
      <c r="L24" s="586">
        <f t="shared" si="3"/>
        <v>0.33999999999999997</v>
      </c>
      <c r="M24" s="583">
        <f t="shared" si="3"/>
        <v>0.40400000000000008</v>
      </c>
      <c r="N24" s="583">
        <f t="shared" si="3"/>
        <v>71.16</v>
      </c>
      <c r="O24" s="583">
        <f t="shared" si="3"/>
        <v>404.20000000000005</v>
      </c>
      <c r="P24" s="590">
        <f t="shared" si="3"/>
        <v>0</v>
      </c>
      <c r="Q24" s="586">
        <f t="shared" si="3"/>
        <v>125.49000000000001</v>
      </c>
      <c r="R24" s="583">
        <f t="shared" si="3"/>
        <v>326.71000000000004</v>
      </c>
      <c r="S24" s="583">
        <f t="shared" si="3"/>
        <v>109.91000000000001</v>
      </c>
      <c r="T24" s="583">
        <f t="shared" si="3"/>
        <v>7.93</v>
      </c>
      <c r="U24" s="583">
        <f t="shared" si="3"/>
        <v>2188</v>
      </c>
      <c r="V24" s="583">
        <f t="shared" si="3"/>
        <v>5.9000000000000004E-2</v>
      </c>
      <c r="W24" s="583">
        <f t="shared" si="3"/>
        <v>6.0000000000000001E-3</v>
      </c>
      <c r="X24" s="587">
        <f t="shared" si="3"/>
        <v>0.22200000000000003</v>
      </c>
    </row>
    <row r="25" spans="1:24" s="18" customFormat="1" ht="37.5" customHeight="1">
      <c r="A25" s="126"/>
      <c r="B25" s="717"/>
      <c r="C25" s="457"/>
      <c r="D25" s="735"/>
      <c r="E25" s="736" t="s">
        <v>103</v>
      </c>
      <c r="F25" s="713"/>
      <c r="G25" s="713"/>
      <c r="H25" s="543"/>
      <c r="I25" s="544"/>
      <c r="J25" s="545"/>
      <c r="K25" s="661">
        <f>K23/23.5</f>
        <v>29.079574468085106</v>
      </c>
      <c r="L25" s="543"/>
      <c r="M25" s="544"/>
      <c r="N25" s="544"/>
      <c r="O25" s="544"/>
      <c r="P25" s="623"/>
      <c r="Q25" s="543"/>
      <c r="R25" s="544"/>
      <c r="S25" s="544"/>
      <c r="T25" s="544"/>
      <c r="U25" s="544"/>
      <c r="V25" s="544"/>
      <c r="W25" s="544"/>
      <c r="X25" s="545"/>
    </row>
    <row r="26" spans="1:24" s="18" customFormat="1" ht="37.5" customHeight="1" thickBot="1">
      <c r="A26" s="313"/>
      <c r="B26" s="718"/>
      <c r="C26" s="719"/>
      <c r="D26" s="720"/>
      <c r="E26" s="738" t="s">
        <v>103</v>
      </c>
      <c r="F26" s="739"/>
      <c r="G26" s="666"/>
      <c r="H26" s="555"/>
      <c r="I26" s="556"/>
      <c r="J26" s="557"/>
      <c r="K26" s="558">
        <f>K24/23.5</f>
        <v>31.299574468085105</v>
      </c>
      <c r="L26" s="685"/>
      <c r="M26" s="686"/>
      <c r="N26" s="686"/>
      <c r="O26" s="686"/>
      <c r="P26" s="743"/>
      <c r="Q26" s="685"/>
      <c r="R26" s="686"/>
      <c r="S26" s="686"/>
      <c r="T26" s="686"/>
      <c r="U26" s="686"/>
      <c r="V26" s="686"/>
      <c r="W26" s="686"/>
      <c r="X26" s="687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31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4" t="s">
        <v>66</v>
      </c>
      <c r="B32" s="131"/>
      <c r="C32" s="65"/>
      <c r="D32" s="54"/>
      <c r="E32" s="11"/>
      <c r="F32" s="11"/>
      <c r="G32" s="11"/>
      <c r="H32" s="11"/>
      <c r="I32" s="11"/>
      <c r="J32" s="11"/>
    </row>
    <row r="33" spans="1:10">
      <c r="A33" s="61" t="s">
        <v>67</v>
      </c>
      <c r="B33" s="132"/>
      <c r="C33" s="62"/>
      <c r="D33" s="63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6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70"/>
      <c r="F3" s="470"/>
      <c r="G3" s="470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169"/>
      <c r="C4" s="362" t="s">
        <v>40</v>
      </c>
      <c r="D4" s="155"/>
      <c r="E4" s="449"/>
      <c r="F4" s="568"/>
      <c r="G4" s="362"/>
      <c r="H4" s="307" t="s">
        <v>23</v>
      </c>
      <c r="I4" s="79"/>
      <c r="J4" s="79"/>
      <c r="K4" s="223" t="s">
        <v>24</v>
      </c>
      <c r="L4" s="836" t="s">
        <v>25</v>
      </c>
      <c r="M4" s="837"/>
      <c r="N4" s="838"/>
      <c r="O4" s="838"/>
      <c r="P4" s="839"/>
      <c r="Q4" s="840" t="s">
        <v>26</v>
      </c>
      <c r="R4" s="841"/>
      <c r="S4" s="841"/>
      <c r="T4" s="841"/>
      <c r="U4" s="841"/>
      <c r="V4" s="841"/>
      <c r="W4" s="841"/>
      <c r="X4" s="842"/>
    </row>
    <row r="5" spans="1:24" s="18" customFormat="1" ht="47.4" thickBot="1">
      <c r="A5" s="170" t="s">
        <v>0</v>
      </c>
      <c r="B5" s="170"/>
      <c r="C5" s="301" t="s">
        <v>41</v>
      </c>
      <c r="D5" s="99" t="s">
        <v>42</v>
      </c>
      <c r="E5" s="152" t="s">
        <v>39</v>
      </c>
      <c r="F5" s="123" t="s">
        <v>27</v>
      </c>
      <c r="G5" s="123" t="s">
        <v>38</v>
      </c>
      <c r="H5" s="284" t="s">
        <v>28</v>
      </c>
      <c r="I5" s="85" t="s">
        <v>29</v>
      </c>
      <c r="J5" s="219" t="s">
        <v>30</v>
      </c>
      <c r="K5" s="224" t="s">
        <v>31</v>
      </c>
      <c r="L5" s="455" t="s">
        <v>32</v>
      </c>
      <c r="M5" s="455" t="s">
        <v>120</v>
      </c>
      <c r="N5" s="455" t="s">
        <v>33</v>
      </c>
      <c r="O5" s="631" t="s">
        <v>121</v>
      </c>
      <c r="P5" s="455" t="s">
        <v>122</v>
      </c>
      <c r="Q5" s="455" t="s">
        <v>34</v>
      </c>
      <c r="R5" s="455" t="s">
        <v>35</v>
      </c>
      <c r="S5" s="455" t="s">
        <v>36</v>
      </c>
      <c r="T5" s="455" t="s">
        <v>37</v>
      </c>
      <c r="U5" s="455" t="s">
        <v>123</v>
      </c>
      <c r="V5" s="455" t="s">
        <v>124</v>
      </c>
      <c r="W5" s="455" t="s">
        <v>125</v>
      </c>
      <c r="X5" s="634" t="s">
        <v>126</v>
      </c>
    </row>
    <row r="6" spans="1:24" s="18" customFormat="1" ht="37.5" customHeight="1">
      <c r="A6" s="173" t="s">
        <v>6</v>
      </c>
      <c r="B6" s="173"/>
      <c r="C6" s="166">
        <v>24</v>
      </c>
      <c r="D6" s="715" t="s">
        <v>8</v>
      </c>
      <c r="E6" s="324" t="s">
        <v>118</v>
      </c>
      <c r="F6" s="757">
        <v>150</v>
      </c>
      <c r="G6" s="715"/>
      <c r="H6" s="319">
        <v>0.6</v>
      </c>
      <c r="I6" s="40">
        <v>0</v>
      </c>
      <c r="J6" s="41">
        <v>16.95</v>
      </c>
      <c r="K6" s="391">
        <v>69</v>
      </c>
      <c r="L6" s="319">
        <v>0.01</v>
      </c>
      <c r="M6" s="40">
        <v>0.03</v>
      </c>
      <c r="N6" s="40">
        <v>19.5</v>
      </c>
      <c r="O6" s="40">
        <v>0</v>
      </c>
      <c r="P6" s="45">
        <v>0</v>
      </c>
      <c r="Q6" s="319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41">
        <v>1.4999999999999999E-2</v>
      </c>
    </row>
    <row r="7" spans="1:24" s="18" customFormat="1" ht="37.5" customHeight="1">
      <c r="A7" s="124"/>
      <c r="B7" s="363" t="s">
        <v>74</v>
      </c>
      <c r="C7" s="795">
        <v>78</v>
      </c>
      <c r="D7" s="796" t="s">
        <v>10</v>
      </c>
      <c r="E7" s="281" t="s">
        <v>86</v>
      </c>
      <c r="F7" s="797">
        <v>90</v>
      </c>
      <c r="G7" s="796"/>
      <c r="H7" s="381">
        <v>15.03</v>
      </c>
      <c r="I7" s="67">
        <v>9.99</v>
      </c>
      <c r="J7" s="68">
        <v>14.58</v>
      </c>
      <c r="K7" s="798">
        <v>208.08</v>
      </c>
      <c r="L7" s="381">
        <v>0.09</v>
      </c>
      <c r="M7" s="67">
        <v>0.11</v>
      </c>
      <c r="N7" s="67">
        <v>1.35</v>
      </c>
      <c r="O7" s="67">
        <v>144</v>
      </c>
      <c r="P7" s="129">
        <v>0.27</v>
      </c>
      <c r="Q7" s="381">
        <v>58.42</v>
      </c>
      <c r="R7" s="67">
        <v>194.16</v>
      </c>
      <c r="S7" s="67">
        <v>50.25</v>
      </c>
      <c r="T7" s="67">
        <v>1.1499999999999999</v>
      </c>
      <c r="U7" s="67">
        <v>351.77</v>
      </c>
      <c r="V7" s="67">
        <v>0.1</v>
      </c>
      <c r="W7" s="67">
        <v>1.2999999999999999E-2</v>
      </c>
      <c r="X7" s="68">
        <v>0.5</v>
      </c>
    </row>
    <row r="8" spans="1:24" s="18" customFormat="1" ht="37.5" customHeight="1">
      <c r="A8" s="124"/>
      <c r="B8" s="364" t="s">
        <v>76</v>
      </c>
      <c r="C8" s="215">
        <v>146</v>
      </c>
      <c r="D8" s="603" t="s">
        <v>10</v>
      </c>
      <c r="E8" s="799" t="s">
        <v>131</v>
      </c>
      <c r="F8" s="800">
        <v>90</v>
      </c>
      <c r="G8" s="220"/>
      <c r="H8" s="287">
        <v>19.260000000000002</v>
      </c>
      <c r="I8" s="71">
        <v>3.42</v>
      </c>
      <c r="J8" s="127">
        <v>3.15</v>
      </c>
      <c r="K8" s="511">
        <v>120.87</v>
      </c>
      <c r="L8" s="287">
        <v>0.06</v>
      </c>
      <c r="M8" s="71">
        <v>0.13</v>
      </c>
      <c r="N8" s="71">
        <v>2.27</v>
      </c>
      <c r="O8" s="71">
        <v>17.2</v>
      </c>
      <c r="P8" s="638">
        <v>0.28000000000000003</v>
      </c>
      <c r="Q8" s="287">
        <v>36.35</v>
      </c>
      <c r="R8" s="71">
        <v>149.9</v>
      </c>
      <c r="S8" s="71">
        <v>21.2</v>
      </c>
      <c r="T8" s="71">
        <v>0.7</v>
      </c>
      <c r="U8" s="71">
        <v>38.299999999999997</v>
      </c>
      <c r="V8" s="71">
        <v>0</v>
      </c>
      <c r="W8" s="71">
        <v>8.9999999999999998E-4</v>
      </c>
      <c r="X8" s="127">
        <v>0.65</v>
      </c>
    </row>
    <row r="9" spans="1:24" s="18" customFormat="1" ht="37.5" customHeight="1">
      <c r="A9" s="124"/>
      <c r="B9" s="124"/>
      <c r="C9" s="163">
        <v>52</v>
      </c>
      <c r="D9" s="756" t="s">
        <v>64</v>
      </c>
      <c r="E9" s="492" t="s">
        <v>137</v>
      </c>
      <c r="F9" s="801">
        <v>150</v>
      </c>
      <c r="G9" s="196"/>
      <c r="H9" s="285">
        <v>3.15</v>
      </c>
      <c r="I9" s="17">
        <v>4.5</v>
      </c>
      <c r="J9" s="42">
        <v>17.55</v>
      </c>
      <c r="K9" s="305">
        <v>122.85</v>
      </c>
      <c r="L9" s="285">
        <v>0.16</v>
      </c>
      <c r="M9" s="17">
        <v>0.11</v>
      </c>
      <c r="N9" s="17">
        <v>25.3</v>
      </c>
      <c r="O9" s="17">
        <v>15</v>
      </c>
      <c r="P9" s="20">
        <v>0.03</v>
      </c>
      <c r="Q9" s="285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2">
        <v>4.4999999999999998E-2</v>
      </c>
    </row>
    <row r="10" spans="1:24" s="18" customFormat="1" ht="15.6">
      <c r="A10" s="124"/>
      <c r="B10" s="124"/>
      <c r="C10" s="163">
        <v>102</v>
      </c>
      <c r="D10" s="756" t="s">
        <v>18</v>
      </c>
      <c r="E10" s="376" t="s">
        <v>81</v>
      </c>
      <c r="F10" s="764">
        <v>200</v>
      </c>
      <c r="G10" s="118"/>
      <c r="H10" s="285">
        <v>1</v>
      </c>
      <c r="I10" s="17">
        <v>0</v>
      </c>
      <c r="J10" s="42">
        <v>23.6</v>
      </c>
      <c r="K10" s="305">
        <v>98.4</v>
      </c>
      <c r="L10" s="285">
        <v>0.02</v>
      </c>
      <c r="M10" s="17">
        <v>0.02</v>
      </c>
      <c r="N10" s="17">
        <v>0.78</v>
      </c>
      <c r="O10" s="17">
        <v>60</v>
      </c>
      <c r="P10" s="20">
        <v>0</v>
      </c>
      <c r="Q10" s="285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2">
        <v>0</v>
      </c>
    </row>
    <row r="11" spans="1:24" s="18" customFormat="1" ht="37.5" customHeight="1">
      <c r="A11" s="124"/>
      <c r="B11" s="124"/>
      <c r="C11" s="164">
        <v>119</v>
      </c>
      <c r="D11" s="491" t="s">
        <v>14</v>
      </c>
      <c r="E11" s="178" t="s">
        <v>56</v>
      </c>
      <c r="F11" s="175">
        <v>30</v>
      </c>
      <c r="G11" s="664"/>
      <c r="H11" s="285">
        <v>2.13</v>
      </c>
      <c r="I11" s="17">
        <v>0.21</v>
      </c>
      <c r="J11" s="42">
        <v>13.26</v>
      </c>
      <c r="K11" s="306">
        <v>72</v>
      </c>
      <c r="L11" s="327">
        <v>0.03</v>
      </c>
      <c r="M11" s="22">
        <v>0.01</v>
      </c>
      <c r="N11" s="22">
        <v>0</v>
      </c>
      <c r="O11" s="22">
        <v>0</v>
      </c>
      <c r="P11" s="23">
        <v>0</v>
      </c>
      <c r="Q11" s="327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48">
        <v>0</v>
      </c>
    </row>
    <row r="12" spans="1:24" s="18" customFormat="1" ht="37.5" customHeight="1">
      <c r="A12" s="124"/>
      <c r="B12" s="124"/>
      <c r="C12" s="161">
        <v>120</v>
      </c>
      <c r="D12" s="491" t="s">
        <v>15</v>
      </c>
      <c r="E12" s="178" t="s">
        <v>47</v>
      </c>
      <c r="F12" s="175">
        <v>20</v>
      </c>
      <c r="G12" s="664"/>
      <c r="H12" s="285">
        <v>1.1399999999999999</v>
      </c>
      <c r="I12" s="17">
        <v>0.22</v>
      </c>
      <c r="J12" s="42">
        <v>7.44</v>
      </c>
      <c r="K12" s="306">
        <v>36.26</v>
      </c>
      <c r="L12" s="327">
        <v>0.02</v>
      </c>
      <c r="M12" s="22">
        <v>2.4E-2</v>
      </c>
      <c r="N12" s="22">
        <v>0.08</v>
      </c>
      <c r="O12" s="22">
        <v>0</v>
      </c>
      <c r="P12" s="23">
        <v>0</v>
      </c>
      <c r="Q12" s="32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18" customFormat="1" ht="37.5" customHeight="1">
      <c r="A13" s="124"/>
      <c r="B13" s="363" t="s">
        <v>74</v>
      </c>
      <c r="C13" s="214"/>
      <c r="D13" s="602"/>
      <c r="E13" s="542" t="s">
        <v>21</v>
      </c>
      <c r="F13" s="749">
        <f>F6+F7+F9+F10+F11+F12</f>
        <v>640</v>
      </c>
      <c r="G13" s="600">
        <f t="shared" ref="G13:X13" si="0">G6+G7+G9+G10+G11+G12</f>
        <v>0</v>
      </c>
      <c r="H13" s="543">
        <f t="shared" si="0"/>
        <v>23.049999999999997</v>
      </c>
      <c r="I13" s="544">
        <f t="shared" si="0"/>
        <v>14.920000000000002</v>
      </c>
      <c r="J13" s="545">
        <f t="shared" si="0"/>
        <v>93.38000000000001</v>
      </c>
      <c r="K13" s="600">
        <f t="shared" si="0"/>
        <v>606.59</v>
      </c>
      <c r="L13" s="543">
        <f t="shared" si="0"/>
        <v>0.33000000000000007</v>
      </c>
      <c r="M13" s="544">
        <f t="shared" si="0"/>
        <v>0.30400000000000005</v>
      </c>
      <c r="N13" s="544">
        <f t="shared" si="0"/>
        <v>47.010000000000005</v>
      </c>
      <c r="O13" s="544">
        <f t="shared" si="0"/>
        <v>219</v>
      </c>
      <c r="P13" s="623">
        <f t="shared" si="0"/>
        <v>0.30000000000000004</v>
      </c>
      <c r="Q13" s="543">
        <f t="shared" si="0"/>
        <v>173.88000000000002</v>
      </c>
      <c r="R13" s="544">
        <f t="shared" si="0"/>
        <v>440.03999999999996</v>
      </c>
      <c r="S13" s="544">
        <f t="shared" si="0"/>
        <v>156.90999999999997</v>
      </c>
      <c r="T13" s="544">
        <f t="shared" si="0"/>
        <v>22.73</v>
      </c>
      <c r="U13" s="544">
        <f t="shared" si="0"/>
        <v>1920.92</v>
      </c>
      <c r="V13" s="544">
        <f t="shared" si="0"/>
        <v>0.11460000000000002</v>
      </c>
      <c r="W13" s="544">
        <f t="shared" si="0"/>
        <v>1.89E-2</v>
      </c>
      <c r="X13" s="545">
        <f t="shared" si="0"/>
        <v>0.57200000000000006</v>
      </c>
    </row>
    <row r="14" spans="1:24" s="18" customFormat="1" ht="37.5" customHeight="1">
      <c r="A14" s="124"/>
      <c r="B14" s="364" t="s">
        <v>76</v>
      </c>
      <c r="C14" s="279"/>
      <c r="D14" s="707"/>
      <c r="E14" s="547" t="s">
        <v>21</v>
      </c>
      <c r="F14" s="750">
        <f>F6+F8+F9+F10+F11+F12</f>
        <v>640</v>
      </c>
      <c r="G14" s="621">
        <f t="shared" ref="G14:X14" si="1">G6+G8+G9+G10+G11+G12</f>
        <v>0</v>
      </c>
      <c r="H14" s="586">
        <f t="shared" si="1"/>
        <v>27.28</v>
      </c>
      <c r="I14" s="583">
        <f t="shared" si="1"/>
        <v>8.3500000000000014</v>
      </c>
      <c r="J14" s="587">
        <f t="shared" si="1"/>
        <v>81.95</v>
      </c>
      <c r="K14" s="621">
        <f t="shared" si="1"/>
        <v>519.38</v>
      </c>
      <c r="L14" s="586">
        <f t="shared" si="1"/>
        <v>0.3</v>
      </c>
      <c r="M14" s="583">
        <f t="shared" si="1"/>
        <v>0.32400000000000007</v>
      </c>
      <c r="N14" s="583">
        <f t="shared" si="1"/>
        <v>47.93</v>
      </c>
      <c r="O14" s="583">
        <f t="shared" si="1"/>
        <v>92.2</v>
      </c>
      <c r="P14" s="590">
        <f t="shared" si="1"/>
        <v>0.31000000000000005</v>
      </c>
      <c r="Q14" s="586">
        <f t="shared" si="1"/>
        <v>151.81</v>
      </c>
      <c r="R14" s="583">
        <f t="shared" si="1"/>
        <v>395.78</v>
      </c>
      <c r="S14" s="583">
        <f t="shared" si="1"/>
        <v>127.86000000000001</v>
      </c>
      <c r="T14" s="583">
        <f t="shared" si="1"/>
        <v>22.279999999999998</v>
      </c>
      <c r="U14" s="583">
        <f t="shared" si="1"/>
        <v>1607.45</v>
      </c>
      <c r="V14" s="583">
        <f t="shared" si="1"/>
        <v>1.46E-2</v>
      </c>
      <c r="W14" s="583">
        <f t="shared" si="1"/>
        <v>6.8000000000000005E-3</v>
      </c>
      <c r="X14" s="587">
        <f t="shared" si="1"/>
        <v>0.72200000000000009</v>
      </c>
    </row>
    <row r="15" spans="1:24" s="18" customFormat="1" ht="37.5" customHeight="1">
      <c r="A15" s="124"/>
      <c r="B15" s="363" t="s">
        <v>74</v>
      </c>
      <c r="C15" s="278"/>
      <c r="D15" s="706"/>
      <c r="E15" s="542" t="s">
        <v>22</v>
      </c>
      <c r="F15" s="654"/>
      <c r="G15" s="665"/>
      <c r="H15" s="381"/>
      <c r="I15" s="67"/>
      <c r="J15" s="68"/>
      <c r="K15" s="789">
        <f>K13/23.5</f>
        <v>25.812340425531918</v>
      </c>
      <c r="L15" s="381"/>
      <c r="M15" s="67"/>
      <c r="N15" s="67"/>
      <c r="O15" s="67"/>
      <c r="P15" s="129"/>
      <c r="Q15" s="381"/>
      <c r="R15" s="67"/>
      <c r="S15" s="67"/>
      <c r="T15" s="67"/>
      <c r="U15" s="67"/>
      <c r="V15" s="67"/>
      <c r="W15" s="67"/>
      <c r="X15" s="68"/>
    </row>
    <row r="16" spans="1:24" s="18" customFormat="1" ht="37.5" customHeight="1" thickBot="1">
      <c r="A16" s="404"/>
      <c r="B16" s="365" t="s">
        <v>76</v>
      </c>
      <c r="C16" s="217"/>
      <c r="D16" s="666"/>
      <c r="E16" s="553" t="s">
        <v>22</v>
      </c>
      <c r="F16" s="657"/>
      <c r="G16" s="666"/>
      <c r="H16" s="431"/>
      <c r="I16" s="411"/>
      <c r="J16" s="412"/>
      <c r="K16" s="433">
        <f>K14/23.5</f>
        <v>22.101276595744682</v>
      </c>
      <c r="L16" s="431"/>
      <c r="M16" s="411"/>
      <c r="N16" s="411"/>
      <c r="O16" s="411"/>
      <c r="P16" s="769"/>
      <c r="Q16" s="431"/>
      <c r="R16" s="411"/>
      <c r="S16" s="411"/>
      <c r="T16" s="411"/>
      <c r="U16" s="411"/>
      <c r="V16" s="411"/>
      <c r="W16" s="411"/>
      <c r="X16" s="412"/>
    </row>
    <row r="17" spans="1:24" s="18" customFormat="1" ht="37.5" customHeight="1">
      <c r="A17" s="173" t="s">
        <v>7</v>
      </c>
      <c r="B17" s="776"/>
      <c r="C17" s="771">
        <v>172</v>
      </c>
      <c r="D17" s="396" t="s">
        <v>20</v>
      </c>
      <c r="E17" s="375" t="s">
        <v>141</v>
      </c>
      <c r="F17" s="689">
        <v>60</v>
      </c>
      <c r="G17" s="341"/>
      <c r="H17" s="343">
        <v>1.86</v>
      </c>
      <c r="I17" s="105">
        <v>0.12</v>
      </c>
      <c r="J17" s="107">
        <v>4.26</v>
      </c>
      <c r="K17" s="690">
        <v>24.6</v>
      </c>
      <c r="L17" s="343">
        <v>0.06</v>
      </c>
      <c r="M17" s="105">
        <v>0.11</v>
      </c>
      <c r="N17" s="105">
        <v>6</v>
      </c>
      <c r="O17" s="105">
        <v>1.2</v>
      </c>
      <c r="P17" s="106">
        <v>0</v>
      </c>
      <c r="Q17" s="343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8" customFormat="1" ht="37.5" customHeight="1">
      <c r="A18" s="124"/>
      <c r="B18" s="124"/>
      <c r="C18" s="161">
        <v>37</v>
      </c>
      <c r="D18" s="206" t="s">
        <v>9</v>
      </c>
      <c r="E18" s="467" t="s">
        <v>104</v>
      </c>
      <c r="F18" s="218">
        <v>200</v>
      </c>
      <c r="G18" s="178"/>
      <c r="H18" s="286">
        <v>6</v>
      </c>
      <c r="I18" s="13">
        <v>5.4</v>
      </c>
      <c r="J18" s="46">
        <v>10.8</v>
      </c>
      <c r="K18" s="164">
        <v>115.6</v>
      </c>
      <c r="L18" s="286">
        <v>0.1</v>
      </c>
      <c r="M18" s="93">
        <v>0.1</v>
      </c>
      <c r="N18" s="13">
        <v>10.7</v>
      </c>
      <c r="O18" s="13">
        <v>162</v>
      </c>
      <c r="P18" s="46">
        <v>0</v>
      </c>
      <c r="Q18" s="286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6">
        <v>0.05</v>
      </c>
    </row>
    <row r="19" spans="1:24" s="37" customFormat="1" ht="37.5" customHeight="1">
      <c r="A19" s="125"/>
      <c r="B19" s="466"/>
      <c r="C19" s="162">
        <v>181</v>
      </c>
      <c r="D19" s="244" t="s">
        <v>10</v>
      </c>
      <c r="E19" s="467" t="s">
        <v>113</v>
      </c>
      <c r="F19" s="218">
        <v>90</v>
      </c>
      <c r="G19" s="242"/>
      <c r="H19" s="286">
        <v>21.24</v>
      </c>
      <c r="I19" s="13">
        <v>7.47</v>
      </c>
      <c r="J19" s="46">
        <v>2.7</v>
      </c>
      <c r="K19" s="164">
        <v>162.9</v>
      </c>
      <c r="L19" s="286">
        <v>0.02</v>
      </c>
      <c r="M19" s="93">
        <v>0.14000000000000001</v>
      </c>
      <c r="N19" s="13">
        <v>0.3</v>
      </c>
      <c r="O19" s="13">
        <v>43.2</v>
      </c>
      <c r="P19" s="25">
        <v>8.9999999999999993E-3</v>
      </c>
      <c r="Q19" s="286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6">
        <v>0.06</v>
      </c>
    </row>
    <row r="20" spans="1:24" s="37" customFormat="1" ht="37.5" customHeight="1">
      <c r="A20" s="125"/>
      <c r="B20" s="125"/>
      <c r="C20" s="162">
        <v>64</v>
      </c>
      <c r="D20" s="244" t="s">
        <v>49</v>
      </c>
      <c r="E20" s="467" t="s">
        <v>70</v>
      </c>
      <c r="F20" s="218">
        <v>150</v>
      </c>
      <c r="G20" s="242"/>
      <c r="H20" s="286">
        <v>6.45</v>
      </c>
      <c r="I20" s="13">
        <v>4.05</v>
      </c>
      <c r="J20" s="46">
        <v>40.200000000000003</v>
      </c>
      <c r="K20" s="164">
        <v>223.65</v>
      </c>
      <c r="L20" s="295">
        <v>0.08</v>
      </c>
      <c r="M20" s="248">
        <v>0.2</v>
      </c>
      <c r="N20" s="96">
        <v>0</v>
      </c>
      <c r="O20" s="96">
        <v>30</v>
      </c>
      <c r="P20" s="97">
        <v>0.11</v>
      </c>
      <c r="Q20" s="295">
        <v>13.05</v>
      </c>
      <c r="R20" s="96">
        <v>58.34</v>
      </c>
      <c r="S20" s="96">
        <v>22.53</v>
      </c>
      <c r="T20" s="96">
        <v>1.25</v>
      </c>
      <c r="U20" s="96">
        <v>1.1000000000000001</v>
      </c>
      <c r="V20" s="96">
        <v>0</v>
      </c>
      <c r="W20" s="96">
        <v>0</v>
      </c>
      <c r="X20" s="247">
        <v>0</v>
      </c>
    </row>
    <row r="21" spans="1:24" s="37" customFormat="1" ht="37.5" customHeight="1">
      <c r="A21" s="125"/>
      <c r="B21" s="125"/>
      <c r="C21" s="250">
        <v>98</v>
      </c>
      <c r="D21" s="162" t="s">
        <v>18</v>
      </c>
      <c r="E21" s="244" t="s">
        <v>82</v>
      </c>
      <c r="F21" s="162">
        <v>200</v>
      </c>
      <c r="G21" s="263"/>
      <c r="H21" s="21">
        <v>0.4</v>
      </c>
      <c r="I21" s="22">
        <v>0</v>
      </c>
      <c r="J21" s="23">
        <v>27</v>
      </c>
      <c r="K21" s="228">
        <v>110</v>
      </c>
      <c r="L21" s="285">
        <v>0</v>
      </c>
      <c r="M21" s="19">
        <v>0</v>
      </c>
      <c r="N21" s="17">
        <v>1.4</v>
      </c>
      <c r="O21" s="17">
        <v>0</v>
      </c>
      <c r="P21" s="42">
        <v>0</v>
      </c>
      <c r="Q21" s="285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2">
        <v>0</v>
      </c>
    </row>
    <row r="22" spans="1:24" s="37" customFormat="1" ht="37.5" customHeight="1">
      <c r="A22" s="125"/>
      <c r="B22" s="125"/>
      <c r="C22" s="250">
        <v>119</v>
      </c>
      <c r="D22" s="178" t="s">
        <v>14</v>
      </c>
      <c r="E22" s="210" t="s">
        <v>56</v>
      </c>
      <c r="F22" s="161">
        <v>45</v>
      </c>
      <c r="G22" s="265"/>
      <c r="H22" s="285">
        <v>3.19</v>
      </c>
      <c r="I22" s="17">
        <v>0.31</v>
      </c>
      <c r="J22" s="42">
        <v>19.89</v>
      </c>
      <c r="K22" s="225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285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6">
        <v>0</v>
      </c>
    </row>
    <row r="23" spans="1:24" s="37" customFormat="1" ht="37.5" customHeight="1">
      <c r="A23" s="125"/>
      <c r="B23" s="125"/>
      <c r="C23" s="162">
        <v>120</v>
      </c>
      <c r="D23" s="178" t="s">
        <v>15</v>
      </c>
      <c r="E23" s="210" t="s">
        <v>47</v>
      </c>
      <c r="F23" s="161">
        <v>25</v>
      </c>
      <c r="G23" s="265"/>
      <c r="H23" s="285">
        <v>1.42</v>
      </c>
      <c r="I23" s="17">
        <v>0.27</v>
      </c>
      <c r="J23" s="42">
        <v>9.3000000000000007</v>
      </c>
      <c r="K23" s="225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285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2">
        <v>0.02</v>
      </c>
    </row>
    <row r="24" spans="1:24" s="37" customFormat="1" ht="37.5" customHeight="1">
      <c r="A24" s="125"/>
      <c r="B24" s="125"/>
      <c r="C24" s="468"/>
      <c r="D24" s="469"/>
      <c r="E24" s="377"/>
      <c r="F24" s="322">
        <f>SUM(F17:F23)</f>
        <v>770</v>
      </c>
      <c r="G24" s="322"/>
      <c r="H24" s="238">
        <f t="shared" ref="H24:J24" si="2">SUM(H17:H23)</f>
        <v>40.559999999999995</v>
      </c>
      <c r="I24" s="35">
        <f t="shared" si="2"/>
        <v>17.619999999999997</v>
      </c>
      <c r="J24" s="73">
        <f t="shared" si="2"/>
        <v>114.15</v>
      </c>
      <c r="K24" s="322">
        <f>SUM(K17:K23)</f>
        <v>790.07</v>
      </c>
      <c r="L24" s="238">
        <f t="shared" ref="L24:X24" si="3">SUM(L17:L23)</f>
        <v>0.33</v>
      </c>
      <c r="M24" s="35">
        <f t="shared" si="3"/>
        <v>0.60000000000000009</v>
      </c>
      <c r="N24" s="35">
        <f t="shared" si="3"/>
        <v>18.5</v>
      </c>
      <c r="O24" s="35">
        <f t="shared" si="3"/>
        <v>236.39999999999998</v>
      </c>
      <c r="P24" s="73">
        <f t="shared" si="3"/>
        <v>0.11899999999999999</v>
      </c>
      <c r="Q24" s="238">
        <f t="shared" si="3"/>
        <v>121.63999999999999</v>
      </c>
      <c r="R24" s="35">
        <f t="shared" si="3"/>
        <v>451.88</v>
      </c>
      <c r="S24" s="35">
        <f t="shared" si="3"/>
        <v>124.14999999999999</v>
      </c>
      <c r="T24" s="35">
        <f t="shared" si="3"/>
        <v>7.02</v>
      </c>
      <c r="U24" s="35">
        <f t="shared" si="3"/>
        <v>1448.9199999999996</v>
      </c>
      <c r="V24" s="35">
        <f t="shared" si="3"/>
        <v>1.7500000000000002E-2</v>
      </c>
      <c r="W24" s="35">
        <f t="shared" si="3"/>
        <v>6.5000000000000006E-3</v>
      </c>
      <c r="X24" s="73">
        <f t="shared" si="3"/>
        <v>0.15</v>
      </c>
    </row>
    <row r="25" spans="1:24" s="37" customFormat="1" ht="37.5" customHeight="1" thickBot="1">
      <c r="A25" s="174"/>
      <c r="B25" s="174"/>
      <c r="C25" s="168"/>
      <c r="D25" s="257"/>
      <c r="E25" s="438"/>
      <c r="F25" s="471"/>
      <c r="G25" s="471"/>
      <c r="H25" s="473"/>
      <c r="I25" s="474"/>
      <c r="J25" s="475"/>
      <c r="K25" s="472">
        <f>K24/23.5</f>
        <v>33.620000000000005</v>
      </c>
      <c r="L25" s="473"/>
      <c r="M25" s="629"/>
      <c r="N25" s="474"/>
      <c r="O25" s="474"/>
      <c r="P25" s="475"/>
      <c r="Q25" s="473"/>
      <c r="R25" s="474"/>
      <c r="S25" s="474"/>
      <c r="T25" s="474"/>
      <c r="U25" s="474"/>
      <c r="V25" s="474"/>
      <c r="W25" s="474"/>
      <c r="X25" s="475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31"/>
      <c r="F27" s="28"/>
      <c r="G27" s="11"/>
      <c r="H27" s="11"/>
      <c r="I27" s="11"/>
      <c r="J27" s="11"/>
    </row>
    <row r="28" spans="1:24" ht="18">
      <c r="A28" s="64" t="s">
        <v>66</v>
      </c>
      <c r="B28" s="131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67</v>
      </c>
      <c r="B29" s="132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173</v>
      </c>
      <c r="B2" s="6"/>
      <c r="C2" s="7"/>
      <c r="D2" s="6" t="s">
        <v>172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69"/>
      <c r="B4" s="673"/>
      <c r="C4" s="485" t="s">
        <v>40</v>
      </c>
      <c r="D4" s="98"/>
      <c r="E4" s="202"/>
      <c r="F4" s="486"/>
      <c r="G4" s="485"/>
      <c r="H4" s="344" t="s">
        <v>23</v>
      </c>
      <c r="I4" s="389"/>
      <c r="J4" s="304"/>
      <c r="K4" s="223" t="s">
        <v>24</v>
      </c>
    </row>
    <row r="5" spans="1:11" s="18" customFormat="1" ht="16.2" thickBot="1">
      <c r="A5" s="170" t="s">
        <v>0</v>
      </c>
      <c r="B5" s="674"/>
      <c r="C5" s="117" t="s">
        <v>41</v>
      </c>
      <c r="D5" s="500" t="s">
        <v>42</v>
      </c>
      <c r="E5" s="650" t="s">
        <v>39</v>
      </c>
      <c r="F5" s="123" t="s">
        <v>27</v>
      </c>
      <c r="G5" s="117" t="s">
        <v>38</v>
      </c>
      <c r="H5" s="766" t="s">
        <v>28</v>
      </c>
      <c r="I5" s="668" t="s">
        <v>29</v>
      </c>
      <c r="J5" s="672" t="s">
        <v>30</v>
      </c>
      <c r="K5" s="224" t="s">
        <v>31</v>
      </c>
    </row>
    <row r="6" spans="1:11" s="18" customFormat="1" ht="26.4" customHeight="1">
      <c r="A6" s="173" t="s">
        <v>7</v>
      </c>
      <c r="B6" s="255"/>
      <c r="C6" s="499">
        <v>135</v>
      </c>
      <c r="D6" s="480" t="s">
        <v>20</v>
      </c>
      <c r="E6" s="788" t="s">
        <v>157</v>
      </c>
      <c r="F6" s="183">
        <v>60</v>
      </c>
      <c r="G6" s="318"/>
      <c r="H6" s="432">
        <v>1.2</v>
      </c>
      <c r="I6" s="51">
        <v>5.4</v>
      </c>
      <c r="J6" s="52">
        <v>5.16</v>
      </c>
      <c r="K6" s="326">
        <v>73.2</v>
      </c>
    </row>
    <row r="7" spans="1:11" s="18" customFormat="1" ht="26.4" customHeight="1">
      <c r="A7" s="171"/>
      <c r="B7" s="242"/>
      <c r="C7" s="119">
        <v>36</v>
      </c>
      <c r="D7" s="242" t="s">
        <v>9</v>
      </c>
      <c r="E7" s="342" t="s">
        <v>48</v>
      </c>
      <c r="F7" s="162">
        <v>200</v>
      </c>
      <c r="G7" s="244"/>
      <c r="H7" s="295">
        <v>5</v>
      </c>
      <c r="I7" s="96">
        <v>8.6</v>
      </c>
      <c r="J7" s="247">
        <v>12.6</v>
      </c>
      <c r="K7" s="481">
        <v>147.80000000000001</v>
      </c>
    </row>
    <row r="8" spans="1:11" s="18" customFormat="1" ht="26.4" customHeight="1">
      <c r="A8" s="125"/>
      <c r="B8" s="716" t="s">
        <v>76</v>
      </c>
      <c r="C8" s="215">
        <v>81</v>
      </c>
      <c r="D8" s="423" t="s">
        <v>10</v>
      </c>
      <c r="E8" s="799" t="s">
        <v>71</v>
      </c>
      <c r="F8" s="643">
        <v>90</v>
      </c>
      <c r="G8" s="220"/>
      <c r="H8" s="287">
        <v>22.41</v>
      </c>
      <c r="I8" s="71">
        <v>15.3</v>
      </c>
      <c r="J8" s="127">
        <v>0.54</v>
      </c>
      <c r="K8" s="511">
        <v>229.77</v>
      </c>
    </row>
    <row r="9" spans="1:11" s="18" customFormat="1" ht="33" customHeight="1">
      <c r="A9" s="125"/>
      <c r="B9" s="681" t="s">
        <v>76</v>
      </c>
      <c r="C9" s="215">
        <v>51</v>
      </c>
      <c r="D9" s="190" t="s">
        <v>64</v>
      </c>
      <c r="E9" s="688" t="s">
        <v>139</v>
      </c>
      <c r="F9" s="215">
        <v>150</v>
      </c>
      <c r="G9" s="194"/>
      <c r="H9" s="584">
        <v>3.3</v>
      </c>
      <c r="I9" s="579">
        <v>3.9</v>
      </c>
      <c r="J9" s="585">
        <v>25.65</v>
      </c>
      <c r="K9" s="588">
        <v>151.35</v>
      </c>
    </row>
    <row r="10" spans="1:11" s="18" customFormat="1" ht="51" customHeight="1">
      <c r="A10" s="125"/>
      <c r="B10" s="263"/>
      <c r="C10" s="767">
        <v>216</v>
      </c>
      <c r="D10" s="206" t="s">
        <v>18</v>
      </c>
      <c r="E10" s="256" t="s">
        <v>132</v>
      </c>
      <c r="F10" s="161">
        <v>200</v>
      </c>
      <c r="G10" s="303"/>
      <c r="H10" s="285">
        <v>0.26</v>
      </c>
      <c r="I10" s="17">
        <v>0</v>
      </c>
      <c r="J10" s="42">
        <v>15.46</v>
      </c>
      <c r="K10" s="305">
        <v>62</v>
      </c>
    </row>
    <row r="11" spans="1:11" s="18" customFormat="1" ht="26.4" customHeight="1">
      <c r="A11" s="125"/>
      <c r="B11" s="263"/>
      <c r="C11" s="481">
        <v>119</v>
      </c>
      <c r="D11" s="242" t="s">
        <v>14</v>
      </c>
      <c r="E11" s="249" t="s">
        <v>56</v>
      </c>
      <c r="F11" s="162">
        <v>30</v>
      </c>
      <c r="G11" s="197"/>
      <c r="H11" s="327">
        <v>2.13</v>
      </c>
      <c r="I11" s="22">
        <v>0.21</v>
      </c>
      <c r="J11" s="48">
        <v>13.26</v>
      </c>
      <c r="K11" s="533">
        <v>72</v>
      </c>
    </row>
    <row r="12" spans="1:11" s="18" customFormat="1" ht="26.4" customHeight="1">
      <c r="A12" s="125"/>
      <c r="B12" s="263"/>
      <c r="C12" s="119">
        <v>120</v>
      </c>
      <c r="D12" s="242" t="s">
        <v>15</v>
      </c>
      <c r="E12" s="249" t="s">
        <v>47</v>
      </c>
      <c r="F12" s="162">
        <v>20</v>
      </c>
      <c r="G12" s="197"/>
      <c r="H12" s="327">
        <v>1.1399999999999999</v>
      </c>
      <c r="I12" s="22">
        <v>0.22</v>
      </c>
      <c r="J12" s="48">
        <v>7.44</v>
      </c>
      <c r="K12" s="533">
        <v>36.26</v>
      </c>
    </row>
    <row r="13" spans="1:11" s="150" customFormat="1" ht="26.4" customHeight="1">
      <c r="A13" s="451"/>
      <c r="B13" s="451"/>
      <c r="C13" s="452"/>
      <c r="D13" s="451"/>
      <c r="E13" s="453"/>
      <c r="F13" s="451"/>
      <c r="G13" s="451"/>
      <c r="H13" s="451"/>
      <c r="I13" s="451"/>
      <c r="J13" s="451"/>
      <c r="K13" s="454"/>
    </row>
    <row r="14" spans="1:11">
      <c r="A14" s="11"/>
      <c r="B14" s="11"/>
      <c r="C14" s="450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50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50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50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50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50"/>
      <c r="D21" s="11"/>
      <c r="E21" s="11"/>
      <c r="F21" s="11"/>
      <c r="G21" s="11"/>
      <c r="H21" s="11"/>
      <c r="I21" s="11"/>
      <c r="J21" s="11"/>
      <c r="K21" s="11"/>
    </row>
    <row r="22" spans="1:11" s="635" customFormat="1" ht="13.2"/>
    <row r="23" spans="1:11" s="635" customFormat="1" ht="13.2"/>
    <row r="24" spans="1:11" s="635" customFormat="1" ht="13.2"/>
    <row r="25" spans="1:11" s="635" customFormat="1" ht="13.2"/>
    <row r="26" spans="1:11" s="635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169"/>
      <c r="C4" s="448" t="s">
        <v>40</v>
      </c>
      <c r="D4" s="155"/>
      <c r="E4" s="186"/>
      <c r="F4" s="484"/>
      <c r="G4" s="486"/>
      <c r="H4" s="79" t="s">
        <v>23</v>
      </c>
      <c r="I4" s="79"/>
      <c r="J4" s="79"/>
      <c r="K4" s="223" t="s">
        <v>24</v>
      </c>
      <c r="L4" s="836" t="s">
        <v>25</v>
      </c>
      <c r="M4" s="837"/>
      <c r="N4" s="838"/>
      <c r="O4" s="838"/>
      <c r="P4" s="839"/>
      <c r="Q4" s="848" t="s">
        <v>26</v>
      </c>
      <c r="R4" s="849"/>
      <c r="S4" s="849"/>
      <c r="T4" s="849"/>
      <c r="U4" s="849"/>
      <c r="V4" s="849"/>
      <c r="W4" s="849"/>
      <c r="X4" s="850"/>
    </row>
    <row r="5" spans="1:24" s="18" customFormat="1" ht="47.4" thickBot="1">
      <c r="A5" s="170" t="s">
        <v>0</v>
      </c>
      <c r="B5" s="170"/>
      <c r="C5" s="152" t="s">
        <v>41</v>
      </c>
      <c r="D5" s="99" t="s">
        <v>42</v>
      </c>
      <c r="E5" s="123" t="s">
        <v>39</v>
      </c>
      <c r="F5" s="152" t="s">
        <v>27</v>
      </c>
      <c r="G5" s="123" t="s">
        <v>38</v>
      </c>
      <c r="H5" s="84" t="s">
        <v>28</v>
      </c>
      <c r="I5" s="85" t="s">
        <v>29</v>
      </c>
      <c r="J5" s="219" t="s">
        <v>30</v>
      </c>
      <c r="K5" s="224" t="s">
        <v>31</v>
      </c>
      <c r="L5" s="455" t="s">
        <v>32</v>
      </c>
      <c r="M5" s="455" t="s">
        <v>120</v>
      </c>
      <c r="N5" s="455" t="s">
        <v>33</v>
      </c>
      <c r="O5" s="631" t="s">
        <v>121</v>
      </c>
      <c r="P5" s="455" t="s">
        <v>122</v>
      </c>
      <c r="Q5" s="455" t="s">
        <v>34</v>
      </c>
      <c r="R5" s="455" t="s">
        <v>35</v>
      </c>
      <c r="S5" s="455" t="s">
        <v>36</v>
      </c>
      <c r="T5" s="455" t="s">
        <v>37</v>
      </c>
      <c r="U5" s="455" t="s">
        <v>123</v>
      </c>
      <c r="V5" s="455" t="s">
        <v>124</v>
      </c>
      <c r="W5" s="455" t="s">
        <v>125</v>
      </c>
      <c r="X5" s="634" t="s">
        <v>126</v>
      </c>
    </row>
    <row r="6" spans="1:24" s="18" customFormat="1" ht="39" customHeight="1">
      <c r="A6" s="173" t="s">
        <v>6</v>
      </c>
      <c r="B6" s="102"/>
      <c r="C6" s="258">
        <v>28</v>
      </c>
      <c r="D6" s="264" t="s">
        <v>20</v>
      </c>
      <c r="E6" s="527" t="s">
        <v>150</v>
      </c>
      <c r="F6" s="497">
        <v>60</v>
      </c>
      <c r="G6" s="610"/>
      <c r="H6" s="614">
        <v>0.42</v>
      </c>
      <c r="I6" s="615">
        <v>0.06</v>
      </c>
      <c r="J6" s="616">
        <v>1.02</v>
      </c>
      <c r="K6" s="617">
        <v>6.18</v>
      </c>
      <c r="L6" s="640">
        <v>0.02</v>
      </c>
      <c r="M6" s="434">
        <v>0.02</v>
      </c>
      <c r="N6" s="51">
        <v>6</v>
      </c>
      <c r="O6" s="51">
        <v>10</v>
      </c>
      <c r="P6" s="52">
        <v>0</v>
      </c>
      <c r="Q6" s="434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9" customHeight="1">
      <c r="A7" s="124"/>
      <c r="B7" s="100"/>
      <c r="C7" s="162">
        <v>89</v>
      </c>
      <c r="D7" s="242" t="s">
        <v>10</v>
      </c>
      <c r="E7" s="467" t="s">
        <v>108</v>
      </c>
      <c r="F7" s="528">
        <v>90</v>
      </c>
      <c r="G7" s="197"/>
      <c r="H7" s="529">
        <v>14.88</v>
      </c>
      <c r="I7" s="530">
        <v>13.95</v>
      </c>
      <c r="J7" s="531">
        <v>3.3</v>
      </c>
      <c r="K7" s="532">
        <v>198.45</v>
      </c>
      <c r="L7" s="529">
        <v>0.05</v>
      </c>
      <c r="M7" s="641">
        <v>0.11</v>
      </c>
      <c r="N7" s="530">
        <v>1</v>
      </c>
      <c r="O7" s="530">
        <v>49</v>
      </c>
      <c r="P7" s="613">
        <v>0</v>
      </c>
      <c r="Q7" s="529">
        <v>17.02</v>
      </c>
      <c r="R7" s="530">
        <v>127.1</v>
      </c>
      <c r="S7" s="530">
        <v>23.09</v>
      </c>
      <c r="T7" s="530">
        <v>1.29</v>
      </c>
      <c r="U7" s="530">
        <v>266.67</v>
      </c>
      <c r="V7" s="530">
        <v>6.0000000000000001E-3</v>
      </c>
      <c r="W7" s="530">
        <v>0</v>
      </c>
      <c r="X7" s="531">
        <v>0.05</v>
      </c>
    </row>
    <row r="8" spans="1:24" s="18" customFormat="1" ht="39" customHeight="1">
      <c r="A8" s="124"/>
      <c r="B8" s="100"/>
      <c r="C8" s="162">
        <v>65</v>
      </c>
      <c r="D8" s="242" t="s">
        <v>49</v>
      </c>
      <c r="E8" s="467" t="s">
        <v>55</v>
      </c>
      <c r="F8" s="528">
        <v>150</v>
      </c>
      <c r="G8" s="611"/>
      <c r="H8" s="529">
        <v>6.45</v>
      </c>
      <c r="I8" s="530">
        <v>4.05</v>
      </c>
      <c r="J8" s="531">
        <v>40.200000000000003</v>
      </c>
      <c r="K8" s="532">
        <v>223.65</v>
      </c>
      <c r="L8" s="286">
        <v>0.08</v>
      </c>
      <c r="M8" s="93">
        <v>0.02</v>
      </c>
      <c r="N8" s="13">
        <v>0</v>
      </c>
      <c r="O8" s="13">
        <v>30</v>
      </c>
      <c r="P8" s="46">
        <v>0.11</v>
      </c>
      <c r="Q8" s="93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8">
        <v>0</v>
      </c>
    </row>
    <row r="9" spans="1:24" s="18" customFormat="1" ht="39" customHeight="1">
      <c r="A9" s="124"/>
      <c r="B9" s="100"/>
      <c r="C9" s="250">
        <v>107</v>
      </c>
      <c r="D9" s="206" t="s">
        <v>18</v>
      </c>
      <c r="E9" s="256" t="s">
        <v>133</v>
      </c>
      <c r="F9" s="161">
        <v>200</v>
      </c>
      <c r="G9" s="303"/>
      <c r="H9" s="285">
        <v>0.8</v>
      </c>
      <c r="I9" s="17">
        <v>0.2</v>
      </c>
      <c r="J9" s="42">
        <v>23.2</v>
      </c>
      <c r="K9" s="225">
        <v>94.4</v>
      </c>
      <c r="L9" s="327">
        <v>0.02</v>
      </c>
      <c r="M9" s="21"/>
      <c r="N9" s="22">
        <v>4</v>
      </c>
      <c r="O9" s="22">
        <v>0</v>
      </c>
      <c r="P9" s="48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48"/>
    </row>
    <row r="10" spans="1:24" s="18" customFormat="1" ht="39" customHeight="1">
      <c r="A10" s="124"/>
      <c r="B10" s="100"/>
      <c r="C10" s="250">
        <v>119</v>
      </c>
      <c r="D10" s="242" t="s">
        <v>14</v>
      </c>
      <c r="E10" s="244" t="s">
        <v>56</v>
      </c>
      <c r="F10" s="197">
        <v>20</v>
      </c>
      <c r="G10" s="612"/>
      <c r="H10" s="327">
        <v>1.4</v>
      </c>
      <c r="I10" s="22">
        <v>0.14000000000000001</v>
      </c>
      <c r="J10" s="48">
        <v>8.8000000000000007</v>
      </c>
      <c r="K10" s="533">
        <v>48</v>
      </c>
      <c r="L10" s="327">
        <v>0.02</v>
      </c>
      <c r="M10" s="21">
        <v>6.0000000000000001E-3</v>
      </c>
      <c r="N10" s="22">
        <v>0</v>
      </c>
      <c r="O10" s="22">
        <v>0</v>
      </c>
      <c r="P10" s="48">
        <v>0</v>
      </c>
      <c r="Q10" s="327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48">
        <v>0</v>
      </c>
    </row>
    <row r="11" spans="1:24" s="18" customFormat="1" ht="39" customHeight="1">
      <c r="A11" s="124"/>
      <c r="B11" s="100"/>
      <c r="C11" s="162">
        <v>120</v>
      </c>
      <c r="D11" s="242" t="s">
        <v>15</v>
      </c>
      <c r="E11" s="244" t="s">
        <v>47</v>
      </c>
      <c r="F11" s="197">
        <v>20</v>
      </c>
      <c r="G11" s="612"/>
      <c r="H11" s="327">
        <v>1.1399999999999999</v>
      </c>
      <c r="I11" s="22">
        <v>0.22</v>
      </c>
      <c r="J11" s="48">
        <v>7.44</v>
      </c>
      <c r="K11" s="533">
        <v>36.26</v>
      </c>
      <c r="L11" s="327">
        <v>0.02</v>
      </c>
      <c r="M11" s="21">
        <v>2.4E-2</v>
      </c>
      <c r="N11" s="22">
        <v>0.08</v>
      </c>
      <c r="O11" s="22">
        <v>0</v>
      </c>
      <c r="P11" s="48">
        <v>0</v>
      </c>
      <c r="Q11" s="32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9" customHeight="1">
      <c r="A12" s="124"/>
      <c r="B12" s="100"/>
      <c r="C12" s="802"/>
      <c r="D12" s="534"/>
      <c r="E12" s="377" t="s">
        <v>21</v>
      </c>
      <c r="F12" s="197">
        <f>F6+F7+F8+F9+F10+F11</f>
        <v>540</v>
      </c>
      <c r="G12" s="197"/>
      <c r="H12" s="238">
        <f t="shared" ref="H12:X12" si="0">H6+H7+H8+H9+H10+H11</f>
        <v>25.09</v>
      </c>
      <c r="I12" s="35">
        <f t="shared" si="0"/>
        <v>18.619999999999997</v>
      </c>
      <c r="J12" s="73">
        <f t="shared" si="0"/>
        <v>83.96</v>
      </c>
      <c r="K12" s="572">
        <f t="shared" si="0"/>
        <v>606.93999999999994</v>
      </c>
      <c r="L12" s="238">
        <f t="shared" si="0"/>
        <v>0.21</v>
      </c>
      <c r="M12" s="35">
        <f t="shared" si="0"/>
        <v>0.18</v>
      </c>
      <c r="N12" s="35">
        <f t="shared" si="0"/>
        <v>11.08</v>
      </c>
      <c r="O12" s="35">
        <f t="shared" si="0"/>
        <v>89</v>
      </c>
      <c r="P12" s="320">
        <f t="shared" si="0"/>
        <v>0.11</v>
      </c>
      <c r="Q12" s="238">
        <f t="shared" si="0"/>
        <v>74.070000000000007</v>
      </c>
      <c r="R12" s="35">
        <f t="shared" si="0"/>
        <v>296.24</v>
      </c>
      <c r="S12" s="35">
        <f t="shared" si="0"/>
        <v>85.220000000000013</v>
      </c>
      <c r="T12" s="35">
        <f t="shared" si="0"/>
        <v>4.32</v>
      </c>
      <c r="U12" s="35">
        <f t="shared" si="0"/>
        <v>477.47</v>
      </c>
      <c r="V12" s="35">
        <f t="shared" si="0"/>
        <v>8.6E-3</v>
      </c>
      <c r="W12" s="35">
        <f t="shared" si="0"/>
        <v>3.2000000000000002E-3</v>
      </c>
      <c r="X12" s="73">
        <f t="shared" si="0"/>
        <v>6.2E-2</v>
      </c>
    </row>
    <row r="13" spans="1:24" s="18" customFormat="1" ht="39" customHeight="1" thickBot="1">
      <c r="A13" s="404"/>
      <c r="B13" s="100"/>
      <c r="C13" s="802"/>
      <c r="D13" s="160"/>
      <c r="E13" s="378" t="s">
        <v>22</v>
      </c>
      <c r="F13" s="234"/>
      <c r="G13" s="234"/>
      <c r="H13" s="292"/>
      <c r="I13" s="181"/>
      <c r="J13" s="182"/>
      <c r="K13" s="403">
        <f>K12/23.5</f>
        <v>25.82723404255319</v>
      </c>
      <c r="L13" s="292"/>
      <c r="M13" s="246"/>
      <c r="N13" s="181"/>
      <c r="O13" s="181"/>
      <c r="P13" s="260"/>
      <c r="Q13" s="292"/>
      <c r="R13" s="181"/>
      <c r="S13" s="181"/>
      <c r="T13" s="181"/>
      <c r="U13" s="181"/>
      <c r="V13" s="181"/>
      <c r="W13" s="181"/>
      <c r="X13" s="182"/>
    </row>
    <row r="14" spans="1:24" s="18" customFormat="1" ht="39" customHeight="1">
      <c r="A14" s="173" t="s">
        <v>7</v>
      </c>
      <c r="B14" s="493"/>
      <c r="C14" s="592">
        <v>23</v>
      </c>
      <c r="D14" s="493" t="s">
        <v>20</v>
      </c>
      <c r="E14" s="823" t="s">
        <v>148</v>
      </c>
      <c r="F14" s="744">
        <v>60</v>
      </c>
      <c r="G14" s="183"/>
      <c r="H14" s="434">
        <v>0.24</v>
      </c>
      <c r="I14" s="51">
        <v>0.06</v>
      </c>
      <c r="J14" s="52">
        <v>1.68</v>
      </c>
      <c r="K14" s="428">
        <v>10.199999999999999</v>
      </c>
      <c r="L14" s="432">
        <v>0.03</v>
      </c>
      <c r="M14" s="51">
        <v>0.02</v>
      </c>
      <c r="N14" s="51">
        <v>10.5</v>
      </c>
      <c r="O14" s="51">
        <v>40</v>
      </c>
      <c r="P14" s="494">
        <v>0</v>
      </c>
      <c r="Q14" s="432">
        <v>11.1</v>
      </c>
      <c r="R14" s="51">
        <v>20.399999999999999</v>
      </c>
      <c r="S14" s="51">
        <v>10.199999999999999</v>
      </c>
      <c r="T14" s="51">
        <v>0.45</v>
      </c>
      <c r="U14" s="51">
        <v>145.80000000000001</v>
      </c>
      <c r="V14" s="51">
        <v>5.9999999999999995E-4</v>
      </c>
      <c r="W14" s="51">
        <v>2.0000000000000001E-4</v>
      </c>
      <c r="X14" s="52">
        <v>0.01</v>
      </c>
    </row>
    <row r="15" spans="1:24" s="18" customFormat="1" ht="39" customHeight="1">
      <c r="A15" s="124"/>
      <c r="B15" s="242"/>
      <c r="C15" s="119">
        <v>33</v>
      </c>
      <c r="D15" s="242" t="s">
        <v>9</v>
      </c>
      <c r="E15" s="824" t="s">
        <v>60</v>
      </c>
      <c r="F15" s="745">
        <v>200</v>
      </c>
      <c r="G15" s="162"/>
      <c r="H15" s="248">
        <v>6.4</v>
      </c>
      <c r="I15" s="96">
        <v>6.2</v>
      </c>
      <c r="J15" s="247">
        <v>12.2</v>
      </c>
      <c r="K15" s="481">
        <v>130.6</v>
      </c>
      <c r="L15" s="286">
        <v>0.08</v>
      </c>
      <c r="M15" s="13">
        <v>0.08</v>
      </c>
      <c r="N15" s="13">
        <v>6.8</v>
      </c>
      <c r="O15" s="13">
        <v>180</v>
      </c>
      <c r="P15" s="25">
        <v>0</v>
      </c>
      <c r="Q15" s="286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8">
        <v>0.04</v>
      </c>
    </row>
    <row r="16" spans="1:24" s="18" customFormat="1" ht="39" customHeight="1">
      <c r="A16" s="125"/>
      <c r="B16" s="187" t="s">
        <v>74</v>
      </c>
      <c r="C16" s="193">
        <v>42</v>
      </c>
      <c r="D16" s="281" t="s">
        <v>10</v>
      </c>
      <c r="E16" s="825" t="s">
        <v>106</v>
      </c>
      <c r="F16" s="747">
        <v>90</v>
      </c>
      <c r="G16" s="214"/>
      <c r="H16" s="790">
        <v>18.7</v>
      </c>
      <c r="I16" s="539">
        <v>19.2</v>
      </c>
      <c r="J16" s="540">
        <v>7.5</v>
      </c>
      <c r="K16" s="541">
        <v>278.27999999999997</v>
      </c>
      <c r="L16" s="538">
        <v>7.0000000000000007E-2</v>
      </c>
      <c r="M16" s="539">
        <v>0.1</v>
      </c>
      <c r="N16" s="539">
        <v>1.36</v>
      </c>
      <c r="O16" s="539">
        <v>36</v>
      </c>
      <c r="P16" s="622">
        <v>0.11</v>
      </c>
      <c r="Q16" s="538">
        <v>25.02</v>
      </c>
      <c r="R16" s="539">
        <v>174.5</v>
      </c>
      <c r="S16" s="539">
        <v>21.92</v>
      </c>
      <c r="T16" s="539">
        <v>2.04</v>
      </c>
      <c r="U16" s="539">
        <v>188.73</v>
      </c>
      <c r="V16" s="539">
        <v>4.4999999999999997E-3</v>
      </c>
      <c r="W16" s="539">
        <v>1.8E-3</v>
      </c>
      <c r="X16" s="68">
        <v>3.5999999999999997E-2</v>
      </c>
    </row>
    <row r="17" spans="1:24" s="18" customFormat="1" ht="39" customHeight="1">
      <c r="A17" s="125"/>
      <c r="B17" s="748" t="s">
        <v>76</v>
      </c>
      <c r="C17" s="220">
        <v>126</v>
      </c>
      <c r="D17" s="282" t="s">
        <v>10</v>
      </c>
      <c r="E17" s="415" t="s">
        <v>151</v>
      </c>
      <c r="F17" s="421">
        <v>90</v>
      </c>
      <c r="G17" s="215"/>
      <c r="H17" s="288">
        <v>14.31</v>
      </c>
      <c r="I17" s="59">
        <v>28.8</v>
      </c>
      <c r="J17" s="91">
        <v>4.68</v>
      </c>
      <c r="K17" s="427">
        <v>335.52</v>
      </c>
      <c r="L17" s="429">
        <v>0.45</v>
      </c>
      <c r="M17" s="59">
        <v>0.15</v>
      </c>
      <c r="N17" s="59">
        <v>1.08</v>
      </c>
      <c r="O17" s="59">
        <v>10</v>
      </c>
      <c r="P17" s="60">
        <v>0.44</v>
      </c>
      <c r="Q17" s="429">
        <v>31.51</v>
      </c>
      <c r="R17" s="59">
        <v>183.68</v>
      </c>
      <c r="S17" s="59">
        <v>28.68</v>
      </c>
      <c r="T17" s="59">
        <v>1.88</v>
      </c>
      <c r="U17" s="59">
        <v>322.18</v>
      </c>
      <c r="V17" s="59">
        <v>2.3E-3</v>
      </c>
      <c r="W17" s="59">
        <v>1.7999999999999999E-2</v>
      </c>
      <c r="X17" s="91">
        <v>0.01</v>
      </c>
    </row>
    <row r="18" spans="1:24" s="18" customFormat="1" ht="48" customHeight="1">
      <c r="A18" s="126"/>
      <c r="B18" s="143" t="s">
        <v>74</v>
      </c>
      <c r="C18" s="193">
        <v>247</v>
      </c>
      <c r="D18" s="281" t="s">
        <v>64</v>
      </c>
      <c r="E18" s="826" t="s">
        <v>135</v>
      </c>
      <c r="F18" s="193">
        <v>150</v>
      </c>
      <c r="G18" s="214"/>
      <c r="H18" s="790">
        <v>3.37</v>
      </c>
      <c r="I18" s="539">
        <v>7.15</v>
      </c>
      <c r="J18" s="622">
        <v>17.5</v>
      </c>
      <c r="K18" s="476">
        <v>148.66</v>
      </c>
      <c r="L18" s="538">
        <v>0.12</v>
      </c>
      <c r="M18" s="790">
        <v>0.12</v>
      </c>
      <c r="N18" s="539">
        <v>18.57</v>
      </c>
      <c r="O18" s="539">
        <v>90</v>
      </c>
      <c r="P18" s="622">
        <v>0.09</v>
      </c>
      <c r="Q18" s="538">
        <v>43.3</v>
      </c>
      <c r="R18" s="539">
        <v>85.5</v>
      </c>
      <c r="S18" s="539">
        <v>28.93</v>
      </c>
      <c r="T18" s="539">
        <v>1.32</v>
      </c>
      <c r="U18" s="539">
        <v>556.63</v>
      </c>
      <c r="V18" s="539">
        <v>0</v>
      </c>
      <c r="W18" s="539">
        <v>0</v>
      </c>
      <c r="X18" s="540">
        <v>0.03</v>
      </c>
    </row>
    <row r="19" spans="1:24" s="18" customFormat="1" ht="48" customHeight="1">
      <c r="A19" s="126"/>
      <c r="B19" s="144" t="s">
        <v>76</v>
      </c>
      <c r="C19" s="194">
        <v>22</v>
      </c>
      <c r="D19" s="282" t="s">
        <v>64</v>
      </c>
      <c r="E19" s="827" t="s">
        <v>156</v>
      </c>
      <c r="F19" s="194">
        <v>150</v>
      </c>
      <c r="G19" s="215"/>
      <c r="H19" s="288">
        <v>2.4</v>
      </c>
      <c r="I19" s="59">
        <v>6.9</v>
      </c>
      <c r="J19" s="60">
        <v>14.1</v>
      </c>
      <c r="K19" s="289">
        <v>128.85</v>
      </c>
      <c r="L19" s="288">
        <v>0.09</v>
      </c>
      <c r="M19" s="288">
        <v>7.0000000000000001E-3</v>
      </c>
      <c r="N19" s="59">
        <v>21.27</v>
      </c>
      <c r="O19" s="59">
        <v>420</v>
      </c>
      <c r="P19" s="60">
        <v>6.0000000000000001E-3</v>
      </c>
      <c r="Q19" s="429">
        <v>47.33</v>
      </c>
      <c r="R19" s="59">
        <v>66.89</v>
      </c>
      <c r="S19" s="59">
        <v>29.4</v>
      </c>
      <c r="T19" s="59">
        <v>1.08</v>
      </c>
      <c r="U19" s="59">
        <v>35.24</v>
      </c>
      <c r="V19" s="59">
        <v>5.3E-3</v>
      </c>
      <c r="W19" s="59">
        <v>4.0000000000000002E-4</v>
      </c>
      <c r="X19" s="91">
        <v>0.03</v>
      </c>
    </row>
    <row r="20" spans="1:24" s="18" customFormat="1" ht="39" customHeight="1">
      <c r="A20" s="126"/>
      <c r="B20" s="263"/>
      <c r="C20" s="198">
        <v>114</v>
      </c>
      <c r="D20" s="178" t="s">
        <v>46</v>
      </c>
      <c r="E20" s="828" t="s">
        <v>52</v>
      </c>
      <c r="F20" s="407">
        <v>200</v>
      </c>
      <c r="G20" s="178"/>
      <c r="H20" s="285">
        <v>0.2</v>
      </c>
      <c r="I20" s="17">
        <v>0</v>
      </c>
      <c r="J20" s="42">
        <v>11</v>
      </c>
      <c r="K20" s="305">
        <v>44.8</v>
      </c>
      <c r="L20" s="285">
        <v>0</v>
      </c>
      <c r="M20" s="19">
        <v>0</v>
      </c>
      <c r="N20" s="17">
        <v>0.08</v>
      </c>
      <c r="O20" s="17">
        <v>0</v>
      </c>
      <c r="P20" s="20">
        <v>0</v>
      </c>
      <c r="Q20" s="285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2">
        <v>0</v>
      </c>
    </row>
    <row r="21" spans="1:24" s="18" customFormat="1" ht="29.25" customHeight="1">
      <c r="A21" s="126"/>
      <c r="B21" s="263"/>
      <c r="C21" s="481">
        <v>119</v>
      </c>
      <c r="D21" s="242" t="s">
        <v>14</v>
      </c>
      <c r="E21" s="829" t="s">
        <v>56</v>
      </c>
      <c r="F21" s="746">
        <v>30</v>
      </c>
      <c r="G21" s="162"/>
      <c r="H21" s="21">
        <v>2.13</v>
      </c>
      <c r="I21" s="22">
        <v>0.21</v>
      </c>
      <c r="J21" s="48">
        <v>13.26</v>
      </c>
      <c r="K21" s="533">
        <v>72</v>
      </c>
      <c r="L21" s="327">
        <v>0.03</v>
      </c>
      <c r="M21" s="22">
        <v>0.01</v>
      </c>
      <c r="N21" s="22">
        <v>0</v>
      </c>
      <c r="O21" s="22">
        <v>0</v>
      </c>
      <c r="P21" s="23">
        <v>0</v>
      </c>
      <c r="Q21" s="32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9" customHeight="1">
      <c r="A22" s="126"/>
      <c r="B22" s="263"/>
      <c r="C22" s="119">
        <v>120</v>
      </c>
      <c r="D22" s="242" t="s">
        <v>15</v>
      </c>
      <c r="E22" s="829" t="s">
        <v>47</v>
      </c>
      <c r="F22" s="746">
        <v>20</v>
      </c>
      <c r="G22" s="162"/>
      <c r="H22" s="21">
        <v>1.1399999999999999</v>
      </c>
      <c r="I22" s="22">
        <v>0.22</v>
      </c>
      <c r="J22" s="48">
        <v>7.44</v>
      </c>
      <c r="K22" s="533">
        <v>36.26</v>
      </c>
      <c r="L22" s="327">
        <v>0.02</v>
      </c>
      <c r="M22" s="22">
        <v>2.4E-2</v>
      </c>
      <c r="N22" s="22">
        <v>0.08</v>
      </c>
      <c r="O22" s="22">
        <v>0</v>
      </c>
      <c r="P22" s="23">
        <v>0</v>
      </c>
      <c r="Q22" s="32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9" customHeight="1">
      <c r="A23" s="126"/>
      <c r="B23" s="187"/>
      <c r="C23" s="519"/>
      <c r="D23" s="675"/>
      <c r="E23" s="830" t="s">
        <v>21</v>
      </c>
      <c r="F23" s="749">
        <f>F14+F15+F16+F18+F20+F21+F22</f>
        <v>750</v>
      </c>
      <c r="G23" s="352"/>
      <c r="H23" s="636">
        <f>H14+H15+H16+H18+H20+H21+H22</f>
        <v>32.18</v>
      </c>
      <c r="I23" s="544">
        <f t="shared" ref="I23:X23" si="1">I14+I15+I16+I18+I20+I21+I22</f>
        <v>33.04</v>
      </c>
      <c r="J23" s="545">
        <f t="shared" si="1"/>
        <v>70.58</v>
      </c>
      <c r="K23" s="600">
        <f t="shared" si="1"/>
        <v>720.79999999999984</v>
      </c>
      <c r="L23" s="543">
        <f t="shared" si="1"/>
        <v>0.35</v>
      </c>
      <c r="M23" s="544">
        <f t="shared" si="1"/>
        <v>0.35400000000000004</v>
      </c>
      <c r="N23" s="544">
        <f t="shared" si="1"/>
        <v>37.39</v>
      </c>
      <c r="O23" s="544">
        <f t="shared" si="1"/>
        <v>346</v>
      </c>
      <c r="P23" s="623">
        <f t="shared" si="1"/>
        <v>0.2</v>
      </c>
      <c r="Q23" s="543">
        <f t="shared" si="1"/>
        <v>147.68</v>
      </c>
      <c r="R23" s="544">
        <f t="shared" si="1"/>
        <v>453.66000000000008</v>
      </c>
      <c r="S23" s="544">
        <f t="shared" si="1"/>
        <v>116.03</v>
      </c>
      <c r="T23" s="544">
        <f t="shared" si="1"/>
        <v>6.71</v>
      </c>
      <c r="U23" s="544">
        <f t="shared" si="1"/>
        <v>1459.4600000000003</v>
      </c>
      <c r="V23" s="544">
        <f t="shared" si="1"/>
        <v>1.41E-2</v>
      </c>
      <c r="W23" s="544">
        <f t="shared" si="1"/>
        <v>8.0000000000000002E-3</v>
      </c>
      <c r="X23" s="545">
        <f t="shared" si="1"/>
        <v>0.128</v>
      </c>
    </row>
    <row r="24" spans="1:24" s="18" customFormat="1" ht="39" customHeight="1">
      <c r="A24" s="126"/>
      <c r="B24" s="731"/>
      <c r="C24" s="520"/>
      <c r="D24" s="682"/>
      <c r="E24" s="831" t="s">
        <v>21</v>
      </c>
      <c r="F24" s="750">
        <f>F14+F15+F17+F18+F20+F21+F22</f>
        <v>750</v>
      </c>
      <c r="G24" s="351"/>
      <c r="H24" s="777">
        <f>H14+H15+H17+H19+H20+H21+H22</f>
        <v>26.82</v>
      </c>
      <c r="I24" s="583">
        <f t="shared" ref="I24:X24" si="2">I14+I15+I17+I19+I20+I21+I22</f>
        <v>42.39</v>
      </c>
      <c r="J24" s="587">
        <f t="shared" si="2"/>
        <v>64.36</v>
      </c>
      <c r="K24" s="621">
        <f t="shared" si="2"/>
        <v>758.2299999999999</v>
      </c>
      <c r="L24" s="586">
        <f t="shared" si="2"/>
        <v>0.70000000000000007</v>
      </c>
      <c r="M24" s="583">
        <f t="shared" si="2"/>
        <v>0.29100000000000004</v>
      </c>
      <c r="N24" s="583">
        <f t="shared" si="2"/>
        <v>39.81</v>
      </c>
      <c r="O24" s="583">
        <f t="shared" si="2"/>
        <v>650</v>
      </c>
      <c r="P24" s="590">
        <f t="shared" si="2"/>
        <v>0.44600000000000001</v>
      </c>
      <c r="Q24" s="586">
        <f t="shared" si="2"/>
        <v>158.19999999999999</v>
      </c>
      <c r="R24" s="583">
        <f t="shared" si="2"/>
        <v>444.23</v>
      </c>
      <c r="S24" s="583">
        <f t="shared" si="2"/>
        <v>123.25999999999999</v>
      </c>
      <c r="T24" s="583">
        <f t="shared" si="2"/>
        <v>6.31</v>
      </c>
      <c r="U24" s="583">
        <f t="shared" si="2"/>
        <v>1071.52</v>
      </c>
      <c r="V24" s="583">
        <f t="shared" si="2"/>
        <v>1.72E-2</v>
      </c>
      <c r="W24" s="583">
        <f t="shared" si="2"/>
        <v>2.4600000000000004E-2</v>
      </c>
      <c r="X24" s="587">
        <f t="shared" si="2"/>
        <v>0.10199999999999999</v>
      </c>
    </row>
    <row r="25" spans="1:24" s="18" customFormat="1" ht="39" customHeight="1">
      <c r="A25" s="126"/>
      <c r="B25" s="730"/>
      <c r="C25" s="521"/>
      <c r="D25" s="678"/>
      <c r="E25" s="832" t="s">
        <v>22</v>
      </c>
      <c r="F25" s="654"/>
      <c r="G25" s="550"/>
      <c r="H25" s="636"/>
      <c r="I25" s="544"/>
      <c r="J25" s="545"/>
      <c r="K25" s="725">
        <f>K23/23.5</f>
        <v>30.672340425531907</v>
      </c>
      <c r="L25" s="543"/>
      <c r="M25" s="544"/>
      <c r="N25" s="544"/>
      <c r="O25" s="544"/>
      <c r="P25" s="623"/>
      <c r="Q25" s="543"/>
      <c r="R25" s="544"/>
      <c r="S25" s="544"/>
      <c r="T25" s="544"/>
      <c r="U25" s="544"/>
      <c r="V25" s="544"/>
      <c r="W25" s="544"/>
      <c r="X25" s="545"/>
    </row>
    <row r="26" spans="1:24" s="18" customFormat="1" ht="39" customHeight="1" thickBot="1">
      <c r="A26" s="313"/>
      <c r="B26" s="660"/>
      <c r="C26" s="684"/>
      <c r="D26" s="683"/>
      <c r="E26" s="833" t="s">
        <v>22</v>
      </c>
      <c r="F26" s="751"/>
      <c r="G26" s="217"/>
      <c r="H26" s="637"/>
      <c r="I26" s="556"/>
      <c r="J26" s="557"/>
      <c r="K26" s="558">
        <f>K24/23.5</f>
        <v>32.265106382978722</v>
      </c>
      <c r="L26" s="555"/>
      <c r="M26" s="556"/>
      <c r="N26" s="556"/>
      <c r="O26" s="556"/>
      <c r="P26" s="624"/>
      <c r="Q26" s="555"/>
      <c r="R26" s="556"/>
      <c r="S26" s="556"/>
      <c r="T26" s="556"/>
      <c r="U26" s="556"/>
      <c r="V26" s="556"/>
      <c r="W26" s="556"/>
      <c r="X26" s="557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4" t="s">
        <v>66</v>
      </c>
      <c r="B29" s="131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67</v>
      </c>
      <c r="B30" s="132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6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169"/>
      <c r="C4" s="122" t="s">
        <v>40</v>
      </c>
      <c r="D4" s="121"/>
      <c r="E4" s="186"/>
      <c r="F4" s="116"/>
      <c r="G4" s="122"/>
      <c r="H4" s="79" t="s">
        <v>23</v>
      </c>
      <c r="I4" s="79"/>
      <c r="J4" s="79"/>
      <c r="K4" s="223" t="s">
        <v>24</v>
      </c>
      <c r="L4" s="836" t="s">
        <v>25</v>
      </c>
      <c r="M4" s="837"/>
      <c r="N4" s="838"/>
      <c r="O4" s="838"/>
      <c r="P4" s="839"/>
      <c r="Q4" s="840" t="s">
        <v>26</v>
      </c>
      <c r="R4" s="841"/>
      <c r="S4" s="841"/>
      <c r="T4" s="841"/>
      <c r="U4" s="841"/>
      <c r="V4" s="841"/>
      <c r="W4" s="841"/>
      <c r="X4" s="841"/>
    </row>
    <row r="5" spans="1:24" s="18" customFormat="1" ht="47.4" thickBot="1">
      <c r="A5" s="170" t="s">
        <v>0</v>
      </c>
      <c r="B5" s="170"/>
      <c r="C5" s="123" t="s">
        <v>41</v>
      </c>
      <c r="D5" s="405" t="s">
        <v>42</v>
      </c>
      <c r="E5" s="123" t="s">
        <v>39</v>
      </c>
      <c r="F5" s="117" t="s">
        <v>27</v>
      </c>
      <c r="G5" s="123" t="s">
        <v>38</v>
      </c>
      <c r="H5" s="84" t="s">
        <v>28</v>
      </c>
      <c r="I5" s="85" t="s">
        <v>29</v>
      </c>
      <c r="J5" s="219" t="s">
        <v>30</v>
      </c>
      <c r="K5" s="224" t="s">
        <v>31</v>
      </c>
      <c r="L5" s="455" t="s">
        <v>32</v>
      </c>
      <c r="M5" s="455" t="s">
        <v>120</v>
      </c>
      <c r="N5" s="455" t="s">
        <v>33</v>
      </c>
      <c r="O5" s="631" t="s">
        <v>121</v>
      </c>
      <c r="P5" s="455" t="s">
        <v>122</v>
      </c>
      <c r="Q5" s="455" t="s">
        <v>34</v>
      </c>
      <c r="R5" s="455" t="s">
        <v>35</v>
      </c>
      <c r="S5" s="455" t="s">
        <v>36</v>
      </c>
      <c r="T5" s="455" t="s">
        <v>37</v>
      </c>
      <c r="U5" s="455" t="s">
        <v>123</v>
      </c>
      <c r="V5" s="455" t="s">
        <v>124</v>
      </c>
      <c r="W5" s="455" t="s">
        <v>125</v>
      </c>
      <c r="X5" s="455" t="s">
        <v>126</v>
      </c>
    </row>
    <row r="6" spans="1:24" s="18" customFormat="1" ht="15.6">
      <c r="A6" s="753"/>
      <c r="B6" s="139"/>
      <c r="C6" s="526">
        <v>28</v>
      </c>
      <c r="D6" s="264" t="s">
        <v>20</v>
      </c>
      <c r="E6" s="527" t="s">
        <v>150</v>
      </c>
      <c r="F6" s="497">
        <v>60</v>
      </c>
      <c r="G6" s="610"/>
      <c r="H6" s="614">
        <v>0.42</v>
      </c>
      <c r="I6" s="615">
        <v>0.06</v>
      </c>
      <c r="J6" s="616">
        <v>1.02</v>
      </c>
      <c r="K6" s="617">
        <v>6.18</v>
      </c>
      <c r="L6" s="640">
        <v>0.02</v>
      </c>
      <c r="M6" s="434">
        <v>0.02</v>
      </c>
      <c r="N6" s="51">
        <v>6</v>
      </c>
      <c r="O6" s="51">
        <v>10</v>
      </c>
      <c r="P6" s="52">
        <v>0</v>
      </c>
      <c r="Q6" s="434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2.25" customHeight="1">
      <c r="A7" s="753"/>
      <c r="B7" s="143" t="s">
        <v>74</v>
      </c>
      <c r="C7" s="193">
        <v>90</v>
      </c>
      <c r="D7" s="281" t="s">
        <v>85</v>
      </c>
      <c r="E7" s="414" t="s">
        <v>58</v>
      </c>
      <c r="F7" s="420">
        <v>90</v>
      </c>
      <c r="G7" s="193"/>
      <c r="H7" s="294">
        <v>15.2</v>
      </c>
      <c r="I7" s="56">
        <v>14.04</v>
      </c>
      <c r="J7" s="90">
        <v>8.9</v>
      </c>
      <c r="K7" s="426">
        <v>222.75</v>
      </c>
      <c r="L7" s="294">
        <v>0.37</v>
      </c>
      <c r="M7" s="56">
        <v>0.15</v>
      </c>
      <c r="N7" s="56">
        <v>0.09</v>
      </c>
      <c r="O7" s="56">
        <v>25.83</v>
      </c>
      <c r="P7" s="57">
        <v>0.16</v>
      </c>
      <c r="Q7" s="294">
        <v>54.18</v>
      </c>
      <c r="R7" s="56">
        <v>117.54</v>
      </c>
      <c r="S7" s="56">
        <v>24.8</v>
      </c>
      <c r="T7" s="56">
        <v>1.6</v>
      </c>
      <c r="U7" s="56">
        <v>268.38</v>
      </c>
      <c r="V7" s="56">
        <v>7.0000000000000001E-3</v>
      </c>
      <c r="W7" s="56">
        <v>2.7000000000000001E-3</v>
      </c>
      <c r="X7" s="90">
        <v>0.09</v>
      </c>
    </row>
    <row r="8" spans="1:24" s="18" customFormat="1" ht="36.75" customHeight="1">
      <c r="A8" s="753"/>
      <c r="B8" s="144" t="s">
        <v>75</v>
      </c>
      <c r="C8" s="194">
        <v>88</v>
      </c>
      <c r="D8" s="282" t="s">
        <v>10</v>
      </c>
      <c r="E8" s="415" t="s">
        <v>115</v>
      </c>
      <c r="F8" s="421">
        <v>90</v>
      </c>
      <c r="G8" s="194"/>
      <c r="H8" s="429">
        <v>18</v>
      </c>
      <c r="I8" s="59">
        <v>16.5</v>
      </c>
      <c r="J8" s="91">
        <v>2.89</v>
      </c>
      <c r="K8" s="427">
        <v>232.8</v>
      </c>
      <c r="L8" s="524">
        <v>0.05</v>
      </c>
      <c r="M8" s="95">
        <v>0.13</v>
      </c>
      <c r="N8" s="95">
        <v>0.55000000000000004</v>
      </c>
      <c r="O8" s="95">
        <v>0</v>
      </c>
      <c r="P8" s="604">
        <v>0</v>
      </c>
      <c r="Q8" s="524">
        <v>11.7</v>
      </c>
      <c r="R8" s="95">
        <v>170.76</v>
      </c>
      <c r="S8" s="95">
        <v>22.04</v>
      </c>
      <c r="T8" s="95">
        <v>2.4700000000000002</v>
      </c>
      <c r="U8" s="95">
        <v>302.3</v>
      </c>
      <c r="V8" s="95">
        <v>7.0000000000000001E-3</v>
      </c>
      <c r="W8" s="95">
        <v>0</v>
      </c>
      <c r="X8" s="525">
        <v>5.8999999999999997E-2</v>
      </c>
    </row>
    <row r="9" spans="1:24" s="18" customFormat="1" ht="37.5" customHeight="1">
      <c r="A9" s="754"/>
      <c r="B9" s="792"/>
      <c r="C9" s="193">
        <v>52</v>
      </c>
      <c r="D9" s="281" t="s">
        <v>64</v>
      </c>
      <c r="E9" s="414" t="s">
        <v>161</v>
      </c>
      <c r="F9" s="420">
        <v>150</v>
      </c>
      <c r="G9" s="193"/>
      <c r="H9" s="381">
        <v>3.15</v>
      </c>
      <c r="I9" s="67">
        <v>4.5</v>
      </c>
      <c r="J9" s="68">
        <v>17.55</v>
      </c>
      <c r="K9" s="577">
        <v>122.85</v>
      </c>
      <c r="L9" s="381">
        <v>0.16</v>
      </c>
      <c r="M9" s="67">
        <v>0.11</v>
      </c>
      <c r="N9" s="67">
        <v>25.3</v>
      </c>
      <c r="O9" s="67">
        <v>19.5</v>
      </c>
      <c r="P9" s="129">
        <v>0.08</v>
      </c>
      <c r="Q9" s="381">
        <v>16.260000000000002</v>
      </c>
      <c r="R9" s="67">
        <v>94.6</v>
      </c>
      <c r="S9" s="67">
        <v>35.32</v>
      </c>
      <c r="T9" s="67">
        <v>15.9</v>
      </c>
      <c r="U9" s="67">
        <v>805.4</v>
      </c>
      <c r="V9" s="67">
        <v>0.02</v>
      </c>
      <c r="W9" s="67">
        <v>0</v>
      </c>
      <c r="X9" s="68">
        <v>0.05</v>
      </c>
    </row>
    <row r="10" spans="1:24" s="18" customFormat="1" ht="37.5" customHeight="1">
      <c r="A10" s="94" t="s">
        <v>6</v>
      </c>
      <c r="B10" s="793"/>
      <c r="C10" s="215">
        <v>50</v>
      </c>
      <c r="D10" s="205" t="s">
        <v>64</v>
      </c>
      <c r="E10" s="578" t="s">
        <v>92</v>
      </c>
      <c r="F10" s="215">
        <v>150</v>
      </c>
      <c r="G10" s="220"/>
      <c r="H10" s="584">
        <v>3.3</v>
      </c>
      <c r="I10" s="579">
        <v>7.8</v>
      </c>
      <c r="J10" s="585">
        <v>22.35</v>
      </c>
      <c r="K10" s="588">
        <v>173.1</v>
      </c>
      <c r="L10" s="584">
        <v>0.14000000000000001</v>
      </c>
      <c r="M10" s="579">
        <v>0.12</v>
      </c>
      <c r="N10" s="579">
        <v>18.149999999999999</v>
      </c>
      <c r="O10" s="579">
        <v>21.6</v>
      </c>
      <c r="P10" s="580">
        <v>0.1</v>
      </c>
      <c r="Q10" s="584">
        <v>36.36</v>
      </c>
      <c r="R10" s="579">
        <v>85.5</v>
      </c>
      <c r="S10" s="579">
        <v>27.8</v>
      </c>
      <c r="T10" s="579">
        <v>1.1399999999999999</v>
      </c>
      <c r="U10" s="579">
        <v>701.4</v>
      </c>
      <c r="V10" s="579">
        <v>8.0000000000000002E-3</v>
      </c>
      <c r="W10" s="579">
        <v>2E-3</v>
      </c>
      <c r="X10" s="587">
        <v>4.2000000000000003E-2</v>
      </c>
    </row>
    <row r="11" spans="1:24" s="18" customFormat="1" ht="37.5" customHeight="1">
      <c r="A11" s="124"/>
      <c r="B11" s="142"/>
      <c r="C11" s="119">
        <v>98</v>
      </c>
      <c r="D11" s="178" t="s">
        <v>18</v>
      </c>
      <c r="E11" s="291" t="s">
        <v>17</v>
      </c>
      <c r="F11" s="213">
        <v>200</v>
      </c>
      <c r="G11" s="206"/>
      <c r="H11" s="285">
        <v>0.4</v>
      </c>
      <c r="I11" s="17">
        <v>0</v>
      </c>
      <c r="J11" s="42">
        <v>27</v>
      </c>
      <c r="K11" s="306">
        <v>110</v>
      </c>
      <c r="L11" s="285">
        <v>0.05</v>
      </c>
      <c r="M11" s="17">
        <v>0.02</v>
      </c>
      <c r="N11" s="17">
        <v>0</v>
      </c>
      <c r="O11" s="17">
        <v>0</v>
      </c>
      <c r="P11" s="20">
        <v>0</v>
      </c>
      <c r="Q11" s="285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6">
        <v>0</v>
      </c>
    </row>
    <row r="12" spans="1:24" s="18" customFormat="1" ht="37.5" customHeight="1">
      <c r="A12" s="124"/>
      <c r="B12" s="142"/>
      <c r="C12" s="120">
        <v>119</v>
      </c>
      <c r="D12" s="178" t="s">
        <v>14</v>
      </c>
      <c r="E12" s="206" t="s">
        <v>56</v>
      </c>
      <c r="F12" s="213">
        <v>20</v>
      </c>
      <c r="G12" s="154"/>
      <c r="H12" s="285">
        <v>1.4</v>
      </c>
      <c r="I12" s="17">
        <v>0.14000000000000001</v>
      </c>
      <c r="J12" s="42">
        <v>8.8000000000000007</v>
      </c>
      <c r="K12" s="305">
        <v>48</v>
      </c>
      <c r="L12" s="285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285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2">
        <v>0</v>
      </c>
    </row>
    <row r="13" spans="1:24" s="18" customFormat="1" ht="37.5" customHeight="1">
      <c r="A13" s="124"/>
      <c r="B13" s="142"/>
      <c r="C13" s="154">
        <v>120</v>
      </c>
      <c r="D13" s="178" t="s">
        <v>15</v>
      </c>
      <c r="E13" s="206" t="s">
        <v>47</v>
      </c>
      <c r="F13" s="161">
        <v>20</v>
      </c>
      <c r="G13" s="154"/>
      <c r="H13" s="285">
        <v>1.1399999999999999</v>
      </c>
      <c r="I13" s="17">
        <v>0.22</v>
      </c>
      <c r="J13" s="42">
        <v>7.44</v>
      </c>
      <c r="K13" s="306">
        <v>36.26</v>
      </c>
      <c r="L13" s="327">
        <v>0.02</v>
      </c>
      <c r="M13" s="22">
        <v>2.4E-2</v>
      </c>
      <c r="N13" s="22">
        <v>0.08</v>
      </c>
      <c r="O13" s="22">
        <v>0</v>
      </c>
      <c r="P13" s="23">
        <v>0</v>
      </c>
      <c r="Q13" s="327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48">
        <v>1.2E-2</v>
      </c>
    </row>
    <row r="14" spans="1:24" s="18" customFormat="1" ht="37.5" customHeight="1">
      <c r="A14" s="124"/>
      <c r="B14" s="143" t="s">
        <v>74</v>
      </c>
      <c r="C14" s="193"/>
      <c r="D14" s="281"/>
      <c r="E14" s="416" t="s">
        <v>21</v>
      </c>
      <c r="F14" s="352">
        <f>F6+F7+F9+F11+F12+F13</f>
        <v>540</v>
      </c>
      <c r="G14" s="193"/>
      <c r="H14" s="381">
        <f t="shared" ref="H14:X14" si="0">H6+H7+H9+H11+H12+H13</f>
        <v>21.709999999999997</v>
      </c>
      <c r="I14" s="67">
        <f t="shared" si="0"/>
        <v>18.96</v>
      </c>
      <c r="J14" s="68">
        <f t="shared" si="0"/>
        <v>70.709999999999994</v>
      </c>
      <c r="K14" s="477">
        <f t="shared" si="0"/>
        <v>546.04</v>
      </c>
      <c r="L14" s="381">
        <f t="shared" si="0"/>
        <v>0.64000000000000012</v>
      </c>
      <c r="M14" s="67">
        <f t="shared" si="0"/>
        <v>0.33</v>
      </c>
      <c r="N14" s="67">
        <f t="shared" si="0"/>
        <v>31.47</v>
      </c>
      <c r="O14" s="67">
        <f t="shared" si="0"/>
        <v>55.33</v>
      </c>
      <c r="P14" s="129">
        <f t="shared" si="0"/>
        <v>0.24</v>
      </c>
      <c r="Q14" s="381">
        <f t="shared" si="0"/>
        <v>115.09000000000002</v>
      </c>
      <c r="R14" s="67">
        <f t="shared" si="0"/>
        <v>403.04</v>
      </c>
      <c r="S14" s="67">
        <f t="shared" si="0"/>
        <v>118.97000000000001</v>
      </c>
      <c r="T14" s="67">
        <f t="shared" si="0"/>
        <v>20.14</v>
      </c>
      <c r="U14" s="67">
        <f t="shared" si="0"/>
        <v>1325.33</v>
      </c>
      <c r="V14" s="67">
        <f t="shared" si="0"/>
        <v>3.1599999999999996E-2</v>
      </c>
      <c r="W14" s="67">
        <f t="shared" si="0"/>
        <v>8.9000000000000017E-3</v>
      </c>
      <c r="X14" s="68">
        <f t="shared" si="0"/>
        <v>0.15200000000000002</v>
      </c>
    </row>
    <row r="15" spans="1:24" s="18" customFormat="1" ht="37.5" customHeight="1">
      <c r="A15" s="124"/>
      <c r="B15" s="144" t="s">
        <v>75</v>
      </c>
      <c r="C15" s="194"/>
      <c r="D15" s="282"/>
      <c r="E15" s="417" t="s">
        <v>21</v>
      </c>
      <c r="F15" s="350">
        <f>F6+F8+F10+F11+F12+F13</f>
        <v>540</v>
      </c>
      <c r="G15" s="353"/>
      <c r="H15" s="586">
        <f t="shared" ref="H15:X15" si="1">H6+H8+H10+H11+H12+H13</f>
        <v>24.66</v>
      </c>
      <c r="I15" s="583">
        <f t="shared" si="1"/>
        <v>24.72</v>
      </c>
      <c r="J15" s="587">
        <f t="shared" si="1"/>
        <v>69.5</v>
      </c>
      <c r="K15" s="589">
        <f t="shared" si="1"/>
        <v>606.34</v>
      </c>
      <c r="L15" s="586">
        <f t="shared" si="1"/>
        <v>0.30000000000000004</v>
      </c>
      <c r="M15" s="583">
        <f t="shared" si="1"/>
        <v>0.32000000000000006</v>
      </c>
      <c r="N15" s="583">
        <f t="shared" si="1"/>
        <v>24.779999999999998</v>
      </c>
      <c r="O15" s="583">
        <f t="shared" si="1"/>
        <v>31.6</v>
      </c>
      <c r="P15" s="590">
        <f t="shared" si="1"/>
        <v>0.1</v>
      </c>
      <c r="Q15" s="586">
        <f t="shared" si="1"/>
        <v>92.71</v>
      </c>
      <c r="R15" s="583">
        <f t="shared" si="1"/>
        <v>447.15999999999997</v>
      </c>
      <c r="S15" s="583">
        <f t="shared" si="1"/>
        <v>108.69</v>
      </c>
      <c r="T15" s="583">
        <f t="shared" si="1"/>
        <v>6.2499999999999991</v>
      </c>
      <c r="U15" s="583">
        <f t="shared" si="1"/>
        <v>1255.2499999999998</v>
      </c>
      <c r="V15" s="583">
        <f t="shared" si="1"/>
        <v>1.9599999999999999E-2</v>
      </c>
      <c r="W15" s="583">
        <f t="shared" si="1"/>
        <v>8.199999999999999E-3</v>
      </c>
      <c r="X15" s="587">
        <f t="shared" si="1"/>
        <v>0.113</v>
      </c>
    </row>
    <row r="16" spans="1:24" s="18" customFormat="1" ht="37.5" customHeight="1">
      <c r="A16" s="124"/>
      <c r="B16" s="143" t="s">
        <v>74</v>
      </c>
      <c r="C16" s="193"/>
      <c r="D16" s="281"/>
      <c r="E16" s="418" t="s">
        <v>22</v>
      </c>
      <c r="F16" s="214"/>
      <c r="G16" s="424"/>
      <c r="H16" s="430"/>
      <c r="I16" s="72"/>
      <c r="J16" s="410"/>
      <c r="K16" s="478">
        <f>K14/23.5</f>
        <v>23.235744680851063</v>
      </c>
      <c r="L16" s="430"/>
      <c r="M16" s="72"/>
      <c r="N16" s="72"/>
      <c r="O16" s="72"/>
      <c r="P16" s="768"/>
      <c r="Q16" s="430"/>
      <c r="R16" s="72"/>
      <c r="S16" s="72"/>
      <c r="T16" s="72"/>
      <c r="U16" s="72"/>
      <c r="V16" s="72"/>
      <c r="W16" s="72"/>
      <c r="X16" s="410"/>
    </row>
    <row r="17" spans="1:24" s="18" customFormat="1" ht="37.5" customHeight="1" thickBot="1">
      <c r="A17" s="124"/>
      <c r="B17" s="145" t="s">
        <v>75</v>
      </c>
      <c r="C17" s="195"/>
      <c r="D17" s="367"/>
      <c r="E17" s="419" t="s">
        <v>22</v>
      </c>
      <c r="F17" s="217"/>
      <c r="G17" s="425"/>
      <c r="H17" s="431"/>
      <c r="I17" s="411"/>
      <c r="J17" s="412"/>
      <c r="K17" s="433">
        <f>K15/23.5</f>
        <v>25.801702127659574</v>
      </c>
      <c r="L17" s="431"/>
      <c r="M17" s="411"/>
      <c r="N17" s="411"/>
      <c r="O17" s="411"/>
      <c r="P17" s="769"/>
      <c r="Q17" s="431"/>
      <c r="R17" s="411"/>
      <c r="S17" s="411"/>
      <c r="T17" s="411"/>
      <c r="U17" s="411"/>
      <c r="V17" s="411"/>
      <c r="W17" s="411"/>
      <c r="X17" s="412"/>
    </row>
    <row r="18" spans="1:24" s="18" customFormat="1" ht="37.5" customHeight="1">
      <c r="A18" s="173" t="s">
        <v>7</v>
      </c>
      <c r="B18" s="124"/>
      <c r="C18" s="258">
        <v>28</v>
      </c>
      <c r="D18" s="778" t="s">
        <v>20</v>
      </c>
      <c r="E18" s="779" t="s">
        <v>140</v>
      </c>
      <c r="F18" s="758">
        <v>60</v>
      </c>
      <c r="G18" s="759"/>
      <c r="H18" s="49">
        <v>0.42</v>
      </c>
      <c r="I18" s="38">
        <v>0.06</v>
      </c>
      <c r="J18" s="50">
        <v>1.02</v>
      </c>
      <c r="K18" s="261">
        <v>6.18</v>
      </c>
      <c r="L18" s="327">
        <v>0.02</v>
      </c>
      <c r="M18" s="22">
        <v>0.02</v>
      </c>
      <c r="N18" s="22">
        <v>6</v>
      </c>
      <c r="O18" s="22">
        <v>10</v>
      </c>
      <c r="P18" s="23">
        <v>0</v>
      </c>
      <c r="Q18" s="327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48">
        <v>0</v>
      </c>
    </row>
    <row r="19" spans="1:24" s="18" customFormat="1" ht="37.5" customHeight="1">
      <c r="A19" s="124"/>
      <c r="B19" s="124"/>
      <c r="C19" s="161">
        <v>33</v>
      </c>
      <c r="D19" s="206" t="s">
        <v>9</v>
      </c>
      <c r="E19" s="256" t="s">
        <v>60</v>
      </c>
      <c r="F19" s="407">
        <v>200</v>
      </c>
      <c r="G19" s="178"/>
      <c r="H19" s="286">
        <v>6.4</v>
      </c>
      <c r="I19" s="13">
        <v>6.2</v>
      </c>
      <c r="J19" s="46">
        <v>12.2</v>
      </c>
      <c r="K19" s="120">
        <v>130.6</v>
      </c>
      <c r="L19" s="286">
        <v>0.08</v>
      </c>
      <c r="M19" s="93">
        <v>0.08</v>
      </c>
      <c r="N19" s="13">
        <v>6.8</v>
      </c>
      <c r="O19" s="13">
        <v>180</v>
      </c>
      <c r="P19" s="46">
        <v>0</v>
      </c>
      <c r="Q19" s="93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48">
        <v>0.04</v>
      </c>
    </row>
    <row r="20" spans="1:24" s="18" customFormat="1" ht="37.5" customHeight="1">
      <c r="A20" s="126"/>
      <c r="B20" s="126"/>
      <c r="C20" s="161">
        <v>80</v>
      </c>
      <c r="D20" s="206" t="s">
        <v>10</v>
      </c>
      <c r="E20" s="256" t="s">
        <v>54</v>
      </c>
      <c r="F20" s="407">
        <v>90</v>
      </c>
      <c r="G20" s="178"/>
      <c r="H20" s="285">
        <v>14.85</v>
      </c>
      <c r="I20" s="17">
        <v>13.32</v>
      </c>
      <c r="J20" s="42">
        <v>5.94</v>
      </c>
      <c r="K20" s="306">
        <v>202.68</v>
      </c>
      <c r="L20" s="285">
        <v>0.06</v>
      </c>
      <c r="M20" s="19">
        <v>0.11</v>
      </c>
      <c r="N20" s="17">
        <v>3.83</v>
      </c>
      <c r="O20" s="17">
        <v>19.5</v>
      </c>
      <c r="P20" s="42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48">
        <v>0.9</v>
      </c>
    </row>
    <row r="21" spans="1:24" s="18" customFormat="1" ht="37.5" customHeight="1">
      <c r="A21" s="126"/>
      <c r="B21" s="126"/>
      <c r="C21" s="161">
        <v>65</v>
      </c>
      <c r="D21" s="206" t="s">
        <v>49</v>
      </c>
      <c r="E21" s="256" t="s">
        <v>55</v>
      </c>
      <c r="F21" s="407">
        <v>150</v>
      </c>
      <c r="G21" s="178"/>
      <c r="H21" s="286">
        <v>6.45</v>
      </c>
      <c r="I21" s="13">
        <v>4.05</v>
      </c>
      <c r="J21" s="46">
        <v>40.200000000000003</v>
      </c>
      <c r="K21" s="120">
        <v>223.65</v>
      </c>
      <c r="L21" s="286">
        <v>0.08</v>
      </c>
      <c r="M21" s="93">
        <v>0.02</v>
      </c>
      <c r="N21" s="13">
        <v>0</v>
      </c>
      <c r="O21" s="13">
        <v>30</v>
      </c>
      <c r="P21" s="46">
        <v>0.11</v>
      </c>
      <c r="Q21" s="93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48">
        <v>0</v>
      </c>
    </row>
    <row r="22" spans="1:24" s="18" customFormat="1" ht="37.5" customHeight="1">
      <c r="A22" s="126"/>
      <c r="B22" s="126"/>
      <c r="C22" s="161">
        <v>114</v>
      </c>
      <c r="D22" s="206" t="s">
        <v>46</v>
      </c>
      <c r="E22" s="256" t="s">
        <v>52</v>
      </c>
      <c r="F22" s="407">
        <v>200</v>
      </c>
      <c r="G22" s="178"/>
      <c r="H22" s="285">
        <v>0.2</v>
      </c>
      <c r="I22" s="17">
        <v>0</v>
      </c>
      <c r="J22" s="42">
        <v>11</v>
      </c>
      <c r="K22" s="305">
        <v>44.8</v>
      </c>
      <c r="L22" s="285">
        <v>0</v>
      </c>
      <c r="M22" s="19">
        <v>0</v>
      </c>
      <c r="N22" s="17">
        <v>0.08</v>
      </c>
      <c r="O22" s="17">
        <v>0</v>
      </c>
      <c r="P22" s="20">
        <v>0</v>
      </c>
      <c r="Q22" s="285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2">
        <v>0</v>
      </c>
    </row>
    <row r="23" spans="1:24" s="18" customFormat="1" ht="37.5" customHeight="1">
      <c r="A23" s="126"/>
      <c r="B23" s="126"/>
      <c r="C23" s="164">
        <v>119</v>
      </c>
      <c r="D23" s="206" t="s">
        <v>14</v>
      </c>
      <c r="E23" s="179" t="s">
        <v>56</v>
      </c>
      <c r="F23" s="162">
        <v>30</v>
      </c>
      <c r="G23" s="162"/>
      <c r="H23" s="21">
        <v>2.13</v>
      </c>
      <c r="I23" s="22">
        <v>0.21</v>
      </c>
      <c r="J23" s="23">
        <v>13.26</v>
      </c>
      <c r="K23" s="575">
        <v>72</v>
      </c>
      <c r="L23" s="327">
        <v>0.03</v>
      </c>
      <c r="M23" s="21">
        <v>0.01</v>
      </c>
      <c r="N23" s="22">
        <v>0</v>
      </c>
      <c r="O23" s="22">
        <v>0</v>
      </c>
      <c r="P23" s="48">
        <v>0</v>
      </c>
      <c r="Q23" s="32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8">
        <v>0</v>
      </c>
    </row>
    <row r="24" spans="1:24" s="18" customFormat="1" ht="37.5" customHeight="1">
      <c r="A24" s="126"/>
      <c r="B24" s="126"/>
      <c r="C24" s="161">
        <v>120</v>
      </c>
      <c r="D24" s="206" t="s">
        <v>15</v>
      </c>
      <c r="E24" s="179" t="s">
        <v>47</v>
      </c>
      <c r="F24" s="162">
        <v>20</v>
      </c>
      <c r="G24" s="162"/>
      <c r="H24" s="21">
        <v>1.1399999999999999</v>
      </c>
      <c r="I24" s="22">
        <v>0.22</v>
      </c>
      <c r="J24" s="23">
        <v>7.44</v>
      </c>
      <c r="K24" s="575">
        <v>36.26</v>
      </c>
      <c r="L24" s="327">
        <v>0.02</v>
      </c>
      <c r="M24" s="21">
        <v>2.4E-2</v>
      </c>
      <c r="N24" s="22">
        <v>0.08</v>
      </c>
      <c r="O24" s="22">
        <v>0</v>
      </c>
      <c r="P24" s="48">
        <v>0</v>
      </c>
      <c r="Q24" s="32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8">
        <v>1.2E-2</v>
      </c>
    </row>
    <row r="25" spans="1:24" s="18" customFormat="1" ht="37.5" customHeight="1">
      <c r="A25" s="126"/>
      <c r="B25" s="126"/>
      <c r="C25" s="265"/>
      <c r="D25" s="303"/>
      <c r="E25" s="377" t="s">
        <v>21</v>
      </c>
      <c r="F25" s="154">
        <f>SUM(F18:F24)</f>
        <v>750</v>
      </c>
      <c r="G25" s="178"/>
      <c r="H25" s="236">
        <f>SUM(H18:H24)</f>
        <v>31.59</v>
      </c>
      <c r="I25" s="15">
        <f>SUM(I18:I24)</f>
        <v>24.06</v>
      </c>
      <c r="J25" s="47">
        <f>SUM(J18:J24)</f>
        <v>91.06</v>
      </c>
      <c r="K25" s="402">
        <f>SUM(K18:K24)</f>
        <v>716.17</v>
      </c>
      <c r="L25" s="239">
        <f t="shared" ref="L25:X25" si="2">SUM(L18:L24)</f>
        <v>0.29000000000000004</v>
      </c>
      <c r="M25" s="239">
        <f t="shared" si="2"/>
        <v>0.26400000000000001</v>
      </c>
      <c r="N25" s="16">
        <f t="shared" si="2"/>
        <v>16.79</v>
      </c>
      <c r="O25" s="16">
        <f t="shared" si="2"/>
        <v>239.5</v>
      </c>
      <c r="P25" s="87">
        <f t="shared" si="2"/>
        <v>0.11</v>
      </c>
      <c r="Q25" s="576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48">
        <f t="shared" si="2"/>
        <v>0.95200000000000007</v>
      </c>
    </row>
    <row r="26" spans="1:24" s="18" customFormat="1" ht="37.5" customHeight="1" thickBot="1">
      <c r="A26" s="313"/>
      <c r="B26" s="313"/>
      <c r="C26" s="397"/>
      <c r="D26" s="380"/>
      <c r="E26" s="378" t="s">
        <v>22</v>
      </c>
      <c r="F26" s="380"/>
      <c r="G26" s="356"/>
      <c r="H26" s="358"/>
      <c r="I26" s="43"/>
      <c r="J26" s="44"/>
      <c r="K26" s="393">
        <f>K25/23.5</f>
        <v>30.475319148936169</v>
      </c>
      <c r="L26" s="358"/>
      <c r="M26" s="354"/>
      <c r="N26" s="43"/>
      <c r="O26" s="43"/>
      <c r="P26" s="44"/>
      <c r="Q26" s="354"/>
      <c r="R26" s="43"/>
      <c r="S26" s="43"/>
      <c r="T26" s="43"/>
      <c r="U26" s="43"/>
      <c r="V26" s="43"/>
      <c r="W26" s="43"/>
      <c r="X26" s="48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4" t="s">
        <v>66</v>
      </c>
      <c r="B29" s="131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67</v>
      </c>
      <c r="B30" s="132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134"/>
      <c r="C4" s="116" t="s">
        <v>40</v>
      </c>
      <c r="D4" s="155"/>
      <c r="E4" s="202"/>
      <c r="F4" s="568"/>
      <c r="G4" s="567"/>
      <c r="H4" s="315" t="s">
        <v>23</v>
      </c>
      <c r="I4" s="316"/>
      <c r="J4" s="317"/>
      <c r="K4" s="389" t="s">
        <v>24</v>
      </c>
      <c r="L4" s="836" t="s">
        <v>25</v>
      </c>
      <c r="M4" s="837"/>
      <c r="N4" s="838"/>
      <c r="O4" s="838"/>
      <c r="P4" s="839"/>
      <c r="Q4" s="840" t="s">
        <v>26</v>
      </c>
      <c r="R4" s="841"/>
      <c r="S4" s="841"/>
      <c r="T4" s="841"/>
      <c r="U4" s="841"/>
      <c r="V4" s="841"/>
      <c r="W4" s="841"/>
      <c r="X4" s="842"/>
    </row>
    <row r="5" spans="1:24" s="18" customFormat="1" ht="28.5" customHeight="1" thickBot="1">
      <c r="A5" s="170" t="s">
        <v>0</v>
      </c>
      <c r="B5" s="135"/>
      <c r="C5" s="117" t="s">
        <v>41</v>
      </c>
      <c r="D5" s="99" t="s">
        <v>42</v>
      </c>
      <c r="E5" s="117" t="s">
        <v>39</v>
      </c>
      <c r="F5" s="123" t="s">
        <v>27</v>
      </c>
      <c r="G5" s="117" t="s">
        <v>38</v>
      </c>
      <c r="H5" s="284" t="s">
        <v>28</v>
      </c>
      <c r="I5" s="85" t="s">
        <v>29</v>
      </c>
      <c r="J5" s="86" t="s">
        <v>30</v>
      </c>
      <c r="K5" s="390" t="s">
        <v>31</v>
      </c>
      <c r="L5" s="670" t="s">
        <v>32</v>
      </c>
      <c r="M5" s="670" t="s">
        <v>120</v>
      </c>
      <c r="N5" s="670" t="s">
        <v>33</v>
      </c>
      <c r="O5" s="761" t="s">
        <v>121</v>
      </c>
      <c r="P5" s="670" t="s">
        <v>122</v>
      </c>
      <c r="Q5" s="455" t="s">
        <v>34</v>
      </c>
      <c r="R5" s="455" t="s">
        <v>35</v>
      </c>
      <c r="S5" s="455" t="s">
        <v>36</v>
      </c>
      <c r="T5" s="455" t="s">
        <v>37</v>
      </c>
      <c r="U5" s="455" t="s">
        <v>123</v>
      </c>
      <c r="V5" s="455" t="s">
        <v>124</v>
      </c>
      <c r="W5" s="455" t="s">
        <v>125</v>
      </c>
      <c r="X5" s="634" t="s">
        <v>126</v>
      </c>
    </row>
    <row r="6" spans="1:24" s="18" customFormat="1" ht="38.25" customHeight="1">
      <c r="A6" s="173" t="s">
        <v>6</v>
      </c>
      <c r="B6" s="591"/>
      <c r="C6" s="166">
        <v>25</v>
      </c>
      <c r="D6" s="296" t="s">
        <v>20</v>
      </c>
      <c r="E6" s="437" t="s">
        <v>50</v>
      </c>
      <c r="F6" s="439">
        <v>150</v>
      </c>
      <c r="G6" s="166"/>
      <c r="H6" s="39">
        <v>0.6</v>
      </c>
      <c r="I6" s="40">
        <v>0.45</v>
      </c>
      <c r="J6" s="45">
        <v>12.3</v>
      </c>
      <c r="K6" s="227">
        <v>54.9</v>
      </c>
      <c r="L6" s="319">
        <v>0.03</v>
      </c>
      <c r="M6" s="39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48">
        <v>0.02</v>
      </c>
    </row>
    <row r="7" spans="1:24" s="18" customFormat="1" ht="38.25" customHeight="1">
      <c r="A7" s="171"/>
      <c r="B7" s="140"/>
      <c r="C7" s="162">
        <v>196</v>
      </c>
      <c r="D7" s="243" t="s">
        <v>90</v>
      </c>
      <c r="E7" s="185" t="s">
        <v>127</v>
      </c>
      <c r="F7" s="162">
        <v>150</v>
      </c>
      <c r="G7" s="242"/>
      <c r="H7" s="21">
        <v>18.899999999999999</v>
      </c>
      <c r="I7" s="22">
        <v>14.1</v>
      </c>
      <c r="J7" s="23">
        <v>31.35</v>
      </c>
      <c r="K7" s="228">
        <v>328.8</v>
      </c>
      <c r="L7" s="327">
        <v>0.06</v>
      </c>
      <c r="M7" s="21">
        <v>0.34</v>
      </c>
      <c r="N7" s="22">
        <v>0.52</v>
      </c>
      <c r="O7" s="22">
        <v>0.06</v>
      </c>
      <c r="P7" s="48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48">
        <v>0.03</v>
      </c>
    </row>
    <row r="8" spans="1:24" s="18" customFormat="1" ht="38.25" customHeight="1">
      <c r="A8" s="171"/>
      <c r="B8" s="140"/>
      <c r="C8" s="161">
        <v>114</v>
      </c>
      <c r="D8" s="206" t="s">
        <v>46</v>
      </c>
      <c r="E8" s="256" t="s">
        <v>52</v>
      </c>
      <c r="F8" s="440">
        <v>200</v>
      </c>
      <c r="G8" s="161"/>
      <c r="H8" s="19">
        <v>0.2</v>
      </c>
      <c r="I8" s="17">
        <v>0</v>
      </c>
      <c r="J8" s="20">
        <v>11</v>
      </c>
      <c r="K8" s="225">
        <v>44.8</v>
      </c>
      <c r="L8" s="285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18" customFormat="1" ht="38.25" customHeight="1">
      <c r="A9" s="171"/>
      <c r="B9" s="140"/>
      <c r="C9" s="164">
        <v>121</v>
      </c>
      <c r="D9" s="206" t="s">
        <v>14</v>
      </c>
      <c r="E9" s="256" t="s">
        <v>51</v>
      </c>
      <c r="F9" s="407">
        <v>30</v>
      </c>
      <c r="G9" s="161"/>
      <c r="H9" s="19">
        <v>2.16</v>
      </c>
      <c r="I9" s="17">
        <v>0.81</v>
      </c>
      <c r="J9" s="20">
        <v>14.73</v>
      </c>
      <c r="K9" s="225">
        <v>75.66</v>
      </c>
      <c r="L9" s="285">
        <v>0.04</v>
      </c>
      <c r="M9" s="19">
        <v>0.01</v>
      </c>
      <c r="N9" s="17">
        <v>0</v>
      </c>
      <c r="O9" s="17">
        <v>0</v>
      </c>
      <c r="P9" s="42">
        <v>0</v>
      </c>
      <c r="Q9" s="285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2">
        <v>0</v>
      </c>
    </row>
    <row r="10" spans="1:24" s="18" customFormat="1" ht="38.25" customHeight="1">
      <c r="A10" s="171"/>
      <c r="B10" s="140"/>
      <c r="C10" s="161">
        <v>120</v>
      </c>
      <c r="D10" s="206" t="s">
        <v>15</v>
      </c>
      <c r="E10" s="179" t="s">
        <v>47</v>
      </c>
      <c r="F10" s="154">
        <v>20</v>
      </c>
      <c r="G10" s="161"/>
      <c r="H10" s="19">
        <v>1.1399999999999999</v>
      </c>
      <c r="I10" s="17">
        <v>0.22</v>
      </c>
      <c r="J10" s="20">
        <v>7.44</v>
      </c>
      <c r="K10" s="226">
        <v>36.26</v>
      </c>
      <c r="L10" s="327">
        <v>0.02</v>
      </c>
      <c r="M10" s="21">
        <v>2.4E-2</v>
      </c>
      <c r="N10" s="22">
        <v>0.08</v>
      </c>
      <c r="O10" s="22">
        <v>0</v>
      </c>
      <c r="P10" s="48">
        <v>0</v>
      </c>
      <c r="Q10" s="32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8">
        <v>1.2E-2</v>
      </c>
    </row>
    <row r="11" spans="1:24" s="18" customFormat="1" ht="15.6">
      <c r="A11" s="124"/>
      <c r="B11" s="140"/>
      <c r="C11" s="161"/>
      <c r="D11" s="206"/>
      <c r="E11" s="377" t="s">
        <v>21</v>
      </c>
      <c r="F11" s="385">
        <f>SUM(F6:F10)</f>
        <v>550</v>
      </c>
      <c r="G11" s="161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45">
        <f t="shared" si="0"/>
        <v>540.41999999999996</v>
      </c>
      <c r="L11" s="285">
        <f t="shared" si="0"/>
        <v>0.15</v>
      </c>
      <c r="M11" s="285">
        <f t="shared" si="0"/>
        <v>0.42400000000000004</v>
      </c>
      <c r="N11" s="17">
        <f t="shared" si="0"/>
        <v>8.18</v>
      </c>
      <c r="O11" s="17">
        <f t="shared" si="0"/>
        <v>0.06</v>
      </c>
      <c r="P11" s="42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48">
        <f t="shared" si="0"/>
        <v>6.2E-2</v>
      </c>
    </row>
    <row r="12" spans="1:24" s="18" customFormat="1" ht="38.25" customHeight="1" thickBot="1">
      <c r="A12" s="124"/>
      <c r="B12" s="140"/>
      <c r="C12" s="436"/>
      <c r="D12" s="435"/>
      <c r="E12" s="438" t="s">
        <v>22</v>
      </c>
      <c r="F12" s="441"/>
      <c r="G12" s="400"/>
      <c r="H12" s="442"/>
      <c r="I12" s="88"/>
      <c r="J12" s="443"/>
      <c r="K12" s="444">
        <f>K11/23.5</f>
        <v>22.99659574468085</v>
      </c>
      <c r="L12" s="446"/>
      <c r="M12" s="442"/>
      <c r="N12" s="88"/>
      <c r="O12" s="88"/>
      <c r="P12" s="89"/>
      <c r="Q12" s="442"/>
      <c r="R12" s="88"/>
      <c r="S12" s="88"/>
      <c r="T12" s="88"/>
      <c r="U12" s="88"/>
      <c r="V12" s="88"/>
      <c r="W12" s="88"/>
      <c r="X12" s="48"/>
    </row>
    <row r="13" spans="1:24" s="18" customFormat="1" ht="38.25" customHeight="1">
      <c r="A13" s="173" t="s">
        <v>7</v>
      </c>
      <c r="B13" s="591"/>
      <c r="C13" s="785">
        <v>133</v>
      </c>
      <c r="D13" s="396" t="s">
        <v>20</v>
      </c>
      <c r="E13" s="375" t="s">
        <v>142</v>
      </c>
      <c r="F13" s="379">
        <v>60</v>
      </c>
      <c r="G13" s="339"/>
      <c r="H13" s="49">
        <v>1.32</v>
      </c>
      <c r="I13" s="38">
        <v>0.24</v>
      </c>
      <c r="J13" s="50">
        <v>8.82</v>
      </c>
      <c r="K13" s="261">
        <v>40.799999999999997</v>
      </c>
      <c r="L13" s="309">
        <v>0</v>
      </c>
      <c r="M13" s="49">
        <v>0.03</v>
      </c>
      <c r="N13" s="38">
        <v>2.88</v>
      </c>
      <c r="O13" s="38">
        <v>1.2</v>
      </c>
      <c r="P13" s="50">
        <v>0</v>
      </c>
      <c r="Q13" s="319">
        <v>3</v>
      </c>
      <c r="R13" s="40">
        <v>30</v>
      </c>
      <c r="S13" s="40">
        <v>0</v>
      </c>
      <c r="T13" s="40">
        <v>0.24</v>
      </c>
      <c r="U13" s="40">
        <v>81.599999999999994</v>
      </c>
      <c r="V13" s="40">
        <v>0</v>
      </c>
      <c r="W13" s="40">
        <v>2.9999999999999997E-4</v>
      </c>
      <c r="X13" s="41">
        <v>1.0999999999999999E-2</v>
      </c>
    </row>
    <row r="14" spans="1:24" s="18" customFormat="1" ht="38.25" customHeight="1">
      <c r="A14" s="124"/>
      <c r="B14" s="560"/>
      <c r="C14" s="163">
        <v>32</v>
      </c>
      <c r="D14" s="314" t="s">
        <v>9</v>
      </c>
      <c r="E14" s="376" t="s">
        <v>53</v>
      </c>
      <c r="F14" s="336">
        <v>200</v>
      </c>
      <c r="G14" s="163"/>
      <c r="H14" s="248">
        <v>5.88</v>
      </c>
      <c r="I14" s="96">
        <v>8.82</v>
      </c>
      <c r="J14" s="97">
        <v>9.6</v>
      </c>
      <c r="K14" s="250">
        <v>142.19999999999999</v>
      </c>
      <c r="L14" s="286">
        <v>0.04</v>
      </c>
      <c r="M14" s="93">
        <v>0.08</v>
      </c>
      <c r="N14" s="13">
        <v>2.2400000000000002</v>
      </c>
      <c r="O14" s="13">
        <v>132.44</v>
      </c>
      <c r="P14" s="46">
        <v>0.06</v>
      </c>
      <c r="Q14" s="93">
        <v>32.880000000000003</v>
      </c>
      <c r="R14" s="13">
        <v>83.64</v>
      </c>
      <c r="S14" s="34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6">
        <v>3.5999999999999997E-2</v>
      </c>
    </row>
    <row r="15" spans="1:24" s="18" customFormat="1" ht="38.25" customHeight="1">
      <c r="A15" s="124"/>
      <c r="B15" s="675" t="s">
        <v>74</v>
      </c>
      <c r="C15" s="193">
        <v>90</v>
      </c>
      <c r="D15" s="281" t="s">
        <v>10</v>
      </c>
      <c r="E15" s="414" t="s">
        <v>112</v>
      </c>
      <c r="F15" s="420">
        <v>90</v>
      </c>
      <c r="G15" s="193"/>
      <c r="H15" s="294">
        <v>15.21</v>
      </c>
      <c r="I15" s="56">
        <v>14.04</v>
      </c>
      <c r="J15" s="90">
        <v>8.91</v>
      </c>
      <c r="K15" s="426">
        <v>222.75</v>
      </c>
      <c r="L15" s="538">
        <v>0.37</v>
      </c>
      <c r="M15" s="539">
        <v>0.15</v>
      </c>
      <c r="N15" s="539">
        <v>0.09</v>
      </c>
      <c r="O15" s="539">
        <v>25.83</v>
      </c>
      <c r="P15" s="622">
        <v>0.16</v>
      </c>
      <c r="Q15" s="538">
        <v>54.18</v>
      </c>
      <c r="R15" s="539">
        <v>117.54</v>
      </c>
      <c r="S15" s="539">
        <v>24.8</v>
      </c>
      <c r="T15" s="539">
        <v>1.6</v>
      </c>
      <c r="U15" s="539">
        <v>268.38</v>
      </c>
      <c r="V15" s="539">
        <v>7.0000000000000001E-3</v>
      </c>
      <c r="W15" s="539">
        <v>2.7000000000000001E-3</v>
      </c>
      <c r="X15" s="540">
        <v>0.09</v>
      </c>
    </row>
    <row r="16" spans="1:24" s="18" customFormat="1" ht="38.25" customHeight="1">
      <c r="A16" s="126"/>
      <c r="B16" s="787" t="s">
        <v>75</v>
      </c>
      <c r="C16" s="194">
        <v>88</v>
      </c>
      <c r="D16" s="282" t="s">
        <v>10</v>
      </c>
      <c r="E16" s="415" t="s">
        <v>115</v>
      </c>
      <c r="F16" s="421">
        <v>90</v>
      </c>
      <c r="G16" s="194"/>
      <c r="H16" s="429">
        <v>18</v>
      </c>
      <c r="I16" s="59">
        <v>16.5</v>
      </c>
      <c r="J16" s="91">
        <v>2.89</v>
      </c>
      <c r="K16" s="427">
        <v>232.8</v>
      </c>
      <c r="L16" s="524">
        <v>0.05</v>
      </c>
      <c r="M16" s="95">
        <v>0.13</v>
      </c>
      <c r="N16" s="95">
        <v>0.55000000000000004</v>
      </c>
      <c r="O16" s="95">
        <v>0</v>
      </c>
      <c r="P16" s="604">
        <v>0</v>
      </c>
      <c r="Q16" s="524">
        <v>11.7</v>
      </c>
      <c r="R16" s="95">
        <v>170.76</v>
      </c>
      <c r="S16" s="95">
        <v>22.04</v>
      </c>
      <c r="T16" s="95">
        <v>2.4700000000000002</v>
      </c>
      <c r="U16" s="95">
        <v>302.3</v>
      </c>
      <c r="V16" s="95">
        <v>7.0000000000000001E-3</v>
      </c>
      <c r="W16" s="95">
        <v>0</v>
      </c>
      <c r="X16" s="525">
        <v>5.8999999999999997E-2</v>
      </c>
    </row>
    <row r="17" spans="1:24" s="18" customFormat="1" ht="38.25" customHeight="1">
      <c r="A17" s="126"/>
      <c r="B17" s="142"/>
      <c r="C17" s="154">
        <v>54</v>
      </c>
      <c r="D17" s="178" t="s">
        <v>49</v>
      </c>
      <c r="E17" s="210" t="s">
        <v>44</v>
      </c>
      <c r="F17" s="161">
        <v>150</v>
      </c>
      <c r="G17" s="154"/>
      <c r="H17" s="327">
        <v>7.2</v>
      </c>
      <c r="I17" s="22">
        <v>5.0999999999999996</v>
      </c>
      <c r="J17" s="48">
        <v>33.9</v>
      </c>
      <c r="K17" s="326">
        <v>210.3</v>
      </c>
      <c r="L17" s="327">
        <v>0.21</v>
      </c>
      <c r="M17" s="21">
        <v>0.11</v>
      </c>
      <c r="N17" s="22">
        <v>0</v>
      </c>
      <c r="O17" s="22">
        <v>0</v>
      </c>
      <c r="P17" s="23">
        <v>0</v>
      </c>
      <c r="Q17" s="32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26"/>
      <c r="B18" s="140"/>
      <c r="C18" s="154">
        <v>107</v>
      </c>
      <c r="D18" s="178" t="s">
        <v>18</v>
      </c>
      <c r="E18" s="467" t="s">
        <v>133</v>
      </c>
      <c r="F18" s="213">
        <v>200</v>
      </c>
      <c r="G18" s="154"/>
      <c r="H18" s="285">
        <v>0.8</v>
      </c>
      <c r="I18" s="17">
        <v>0.2</v>
      </c>
      <c r="J18" s="42">
        <v>23.2</v>
      </c>
      <c r="K18" s="305">
        <v>94.4</v>
      </c>
      <c r="L18" s="285">
        <v>0.02</v>
      </c>
      <c r="M18" s="19"/>
      <c r="N18" s="17">
        <v>4</v>
      </c>
      <c r="O18" s="17">
        <v>0</v>
      </c>
      <c r="P18" s="42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2"/>
    </row>
    <row r="19" spans="1:24" s="18" customFormat="1" ht="38.25" customHeight="1">
      <c r="A19" s="126"/>
      <c r="B19" s="142"/>
      <c r="C19" s="120">
        <v>119</v>
      </c>
      <c r="D19" s="178" t="s">
        <v>14</v>
      </c>
      <c r="E19" s="210" t="s">
        <v>19</v>
      </c>
      <c r="F19" s="162">
        <v>25</v>
      </c>
      <c r="G19" s="162"/>
      <c r="H19" s="21">
        <v>1.78</v>
      </c>
      <c r="I19" s="22">
        <v>0.18</v>
      </c>
      <c r="J19" s="23">
        <v>11.05</v>
      </c>
      <c r="K19" s="325">
        <v>60</v>
      </c>
      <c r="L19" s="327">
        <v>2.5000000000000001E-2</v>
      </c>
      <c r="M19" s="21">
        <v>8.0000000000000002E-3</v>
      </c>
      <c r="N19" s="22">
        <v>0</v>
      </c>
      <c r="O19" s="22">
        <v>0</v>
      </c>
      <c r="P19" s="48">
        <v>0</v>
      </c>
      <c r="Q19" s="327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48">
        <v>0</v>
      </c>
    </row>
    <row r="20" spans="1:24" s="18" customFormat="1" ht="38.25" customHeight="1">
      <c r="A20" s="126"/>
      <c r="B20" s="142"/>
      <c r="C20" s="154">
        <v>120</v>
      </c>
      <c r="D20" s="178" t="s">
        <v>15</v>
      </c>
      <c r="E20" s="210" t="s">
        <v>47</v>
      </c>
      <c r="F20" s="162">
        <v>20</v>
      </c>
      <c r="G20" s="162"/>
      <c r="H20" s="21">
        <v>1.1399999999999999</v>
      </c>
      <c r="I20" s="22">
        <v>0.22</v>
      </c>
      <c r="J20" s="23">
        <v>7.44</v>
      </c>
      <c r="K20" s="325">
        <v>36.26</v>
      </c>
      <c r="L20" s="327">
        <v>0.02</v>
      </c>
      <c r="M20" s="21">
        <v>2.4E-2</v>
      </c>
      <c r="N20" s="22">
        <v>0.08</v>
      </c>
      <c r="O20" s="22">
        <v>0</v>
      </c>
      <c r="P20" s="48">
        <v>0</v>
      </c>
      <c r="Q20" s="327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48">
        <v>1.2E-2</v>
      </c>
    </row>
    <row r="21" spans="1:24" s="18" customFormat="1" ht="38.25" customHeight="1">
      <c r="A21" s="126"/>
      <c r="B21" s="717"/>
      <c r="C21" s="214"/>
      <c r="D21" s="424"/>
      <c r="E21" s="371" t="s">
        <v>21</v>
      </c>
      <c r="F21" s="651">
        <f>F13+F14+F15+F17+F18+F19+F20</f>
        <v>745</v>
      </c>
      <c r="G21" s="710"/>
      <c r="H21" s="237">
        <f t="shared" ref="H21:X21" si="1">H13+H14+H15+H17+H18+H19+H20</f>
        <v>33.33</v>
      </c>
      <c r="I21" s="24">
        <f t="shared" si="1"/>
        <v>28.8</v>
      </c>
      <c r="J21" s="69">
        <f t="shared" si="1"/>
        <v>102.92</v>
      </c>
      <c r="K21" s="193">
        <f t="shared" si="1"/>
        <v>806.70999999999992</v>
      </c>
      <c r="L21" s="237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28">
        <f t="shared" si="1"/>
        <v>0.22</v>
      </c>
      <c r="Q21" s="237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69">
        <f t="shared" si="1"/>
        <v>0.16900000000000001</v>
      </c>
    </row>
    <row r="22" spans="1:24" s="18" customFormat="1" ht="38.25" customHeight="1">
      <c r="A22" s="126"/>
      <c r="B22" s="716"/>
      <c r="C22" s="517"/>
      <c r="D22" s="518"/>
      <c r="E22" s="372" t="s">
        <v>21</v>
      </c>
      <c r="F22" s="649">
        <f>F13+F14+F16+F17+F18+F19+F20</f>
        <v>745</v>
      </c>
      <c r="G22" s="353"/>
      <c r="H22" s="586">
        <f t="shared" ref="H22:X22" si="2">H13+H14+H16+H17+H18+H19+H20</f>
        <v>36.119999999999997</v>
      </c>
      <c r="I22" s="583">
        <f t="shared" si="2"/>
        <v>31.26</v>
      </c>
      <c r="J22" s="587">
        <f t="shared" si="2"/>
        <v>96.899999999999991</v>
      </c>
      <c r="K22" s="589">
        <f t="shared" si="2"/>
        <v>816.76</v>
      </c>
      <c r="L22" s="586">
        <f t="shared" si="2"/>
        <v>0.36500000000000005</v>
      </c>
      <c r="M22" s="583">
        <f t="shared" si="2"/>
        <v>0.38200000000000001</v>
      </c>
      <c r="N22" s="583">
        <f t="shared" si="2"/>
        <v>9.75</v>
      </c>
      <c r="O22" s="583">
        <f t="shared" si="2"/>
        <v>133.63999999999999</v>
      </c>
      <c r="P22" s="590">
        <f t="shared" si="2"/>
        <v>0.06</v>
      </c>
      <c r="Q22" s="586">
        <f t="shared" si="2"/>
        <v>94.179999999999993</v>
      </c>
      <c r="R22" s="583">
        <f t="shared" si="2"/>
        <v>589.77</v>
      </c>
      <c r="S22" s="583">
        <f t="shared" si="2"/>
        <v>219.22</v>
      </c>
      <c r="T22" s="583">
        <f t="shared" si="2"/>
        <v>10.39</v>
      </c>
      <c r="U22" s="583">
        <f t="shared" si="2"/>
        <v>1075.25</v>
      </c>
      <c r="V22" s="583">
        <f t="shared" si="2"/>
        <v>1.8799999999999997E-2</v>
      </c>
      <c r="W22" s="583">
        <f t="shared" si="2"/>
        <v>9.2999999999999992E-3</v>
      </c>
      <c r="X22" s="587">
        <f t="shared" si="2"/>
        <v>0.13800000000000001</v>
      </c>
    </row>
    <row r="23" spans="1:24" s="18" customFormat="1" ht="38.25" customHeight="1">
      <c r="A23" s="126"/>
      <c r="B23" s="717"/>
      <c r="C23" s="464"/>
      <c r="D23" s="735"/>
      <c r="E23" s="373" t="s">
        <v>22</v>
      </c>
      <c r="F23" s="654"/>
      <c r="G23" s="665"/>
      <c r="H23" s="237"/>
      <c r="I23" s="24"/>
      <c r="J23" s="69"/>
      <c r="K23" s="661">
        <f>K21/23.5</f>
        <v>34.328085106382979</v>
      </c>
      <c r="L23" s="237"/>
      <c r="M23" s="24"/>
      <c r="N23" s="24"/>
      <c r="O23" s="24"/>
      <c r="P23" s="128"/>
      <c r="Q23" s="237"/>
      <c r="R23" s="24"/>
      <c r="S23" s="24"/>
      <c r="T23" s="24"/>
      <c r="U23" s="24"/>
      <c r="V23" s="24"/>
      <c r="W23" s="24"/>
      <c r="X23" s="69"/>
    </row>
    <row r="24" spans="1:24" s="18" customFormat="1" ht="38.25" customHeight="1" thickBot="1">
      <c r="A24" s="313"/>
      <c r="B24" s="718"/>
      <c r="C24" s="719"/>
      <c r="D24" s="720"/>
      <c r="E24" s="374" t="s">
        <v>22</v>
      </c>
      <c r="F24" s="803"/>
      <c r="G24" s="708"/>
      <c r="H24" s="804"/>
      <c r="I24" s="805"/>
      <c r="J24" s="806"/>
      <c r="K24" s="558">
        <f>K22/23.5</f>
        <v>34.755744680851066</v>
      </c>
      <c r="L24" s="804"/>
      <c r="M24" s="805"/>
      <c r="N24" s="805"/>
      <c r="O24" s="805"/>
      <c r="P24" s="807"/>
      <c r="Q24" s="804"/>
      <c r="R24" s="805"/>
      <c r="S24" s="805"/>
      <c r="T24" s="805"/>
      <c r="U24" s="805"/>
      <c r="V24" s="805"/>
      <c r="W24" s="805"/>
      <c r="X24" s="806"/>
    </row>
    <row r="25" spans="1:24">
      <c r="A25" s="9"/>
      <c r="C25" s="32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561" t="s">
        <v>138</v>
      </c>
      <c r="B26" s="562"/>
      <c r="C26" s="563"/>
      <c r="D26" s="54"/>
      <c r="E26" s="29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564" t="s">
        <v>67</v>
      </c>
      <c r="B27" s="565"/>
      <c r="C27" s="566"/>
      <c r="D27" s="63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69"/>
      <c r="B4" s="122" t="s">
        <v>40</v>
      </c>
      <c r="C4" s="121"/>
      <c r="D4" s="186"/>
      <c r="E4" s="116"/>
      <c r="F4" s="122"/>
      <c r="G4" s="843" t="s">
        <v>23</v>
      </c>
      <c r="H4" s="844"/>
      <c r="I4" s="845"/>
      <c r="J4" s="223" t="s">
        <v>24</v>
      </c>
      <c r="K4" s="836" t="s">
        <v>25</v>
      </c>
      <c r="L4" s="837"/>
      <c r="M4" s="838"/>
      <c r="N4" s="838"/>
      <c r="O4" s="839"/>
      <c r="P4" s="840" t="s">
        <v>26</v>
      </c>
      <c r="Q4" s="841"/>
      <c r="R4" s="841"/>
      <c r="S4" s="841"/>
      <c r="T4" s="841"/>
      <c r="U4" s="841"/>
      <c r="V4" s="841"/>
      <c r="W4" s="841"/>
    </row>
    <row r="5" spans="1:23" s="18" customFormat="1" ht="28.5" customHeight="1" thickBot="1">
      <c r="A5" s="170" t="s">
        <v>0</v>
      </c>
      <c r="B5" s="301" t="s">
        <v>41</v>
      </c>
      <c r="C5" s="754" t="s">
        <v>42</v>
      </c>
      <c r="D5" s="301" t="s">
        <v>39</v>
      </c>
      <c r="E5" s="650" t="s">
        <v>27</v>
      </c>
      <c r="F5" s="301" t="s">
        <v>38</v>
      </c>
      <c r="G5" s="667" t="s">
        <v>28</v>
      </c>
      <c r="H5" s="668" t="s">
        <v>29</v>
      </c>
      <c r="I5" s="669" t="s">
        <v>30</v>
      </c>
      <c r="J5" s="760" t="s">
        <v>31</v>
      </c>
      <c r="K5" s="670" t="s">
        <v>32</v>
      </c>
      <c r="L5" s="670" t="s">
        <v>120</v>
      </c>
      <c r="M5" s="670" t="s">
        <v>33</v>
      </c>
      <c r="N5" s="761" t="s">
        <v>121</v>
      </c>
      <c r="O5" s="670" t="s">
        <v>122</v>
      </c>
      <c r="P5" s="670" t="s">
        <v>34</v>
      </c>
      <c r="Q5" s="670" t="s">
        <v>35</v>
      </c>
      <c r="R5" s="670" t="s">
        <v>36</v>
      </c>
      <c r="S5" s="670" t="s">
        <v>37</v>
      </c>
      <c r="T5" s="670" t="s">
        <v>123</v>
      </c>
      <c r="U5" s="670" t="s">
        <v>124</v>
      </c>
      <c r="V5" s="670" t="s">
        <v>125</v>
      </c>
      <c r="W5" s="670" t="s">
        <v>126</v>
      </c>
    </row>
    <row r="6" spans="1:23" s="18" customFormat="1" ht="28.5" customHeight="1" thickBot="1">
      <c r="A6" s="753"/>
      <c r="B6" s="166">
        <v>133</v>
      </c>
      <c r="C6" s="496" t="s">
        <v>20</v>
      </c>
      <c r="D6" s="296" t="s">
        <v>142</v>
      </c>
      <c r="E6" s="709">
        <v>60</v>
      </c>
      <c r="F6" s="715"/>
      <c r="G6" s="319">
        <v>1.32</v>
      </c>
      <c r="H6" s="40">
        <v>0.24</v>
      </c>
      <c r="I6" s="41">
        <v>8.82</v>
      </c>
      <c r="J6" s="392">
        <v>40.799999999999997</v>
      </c>
      <c r="K6" s="343">
        <v>0</v>
      </c>
      <c r="L6" s="105">
        <v>0.03</v>
      </c>
      <c r="M6" s="105">
        <v>2.88</v>
      </c>
      <c r="N6" s="105">
        <v>1.2</v>
      </c>
      <c r="O6" s="106">
        <v>0</v>
      </c>
      <c r="P6" s="343">
        <v>3</v>
      </c>
      <c r="Q6" s="105">
        <v>30</v>
      </c>
      <c r="R6" s="105">
        <v>0</v>
      </c>
      <c r="S6" s="105">
        <v>0.24</v>
      </c>
      <c r="T6" s="105">
        <v>81.599999999999994</v>
      </c>
      <c r="U6" s="105">
        <v>0</v>
      </c>
      <c r="V6" s="105">
        <v>2.9999999999999997E-4</v>
      </c>
      <c r="W6" s="107">
        <v>1.0999999999999999E-2</v>
      </c>
    </row>
    <row r="7" spans="1:23" s="18" customFormat="1" ht="39" customHeight="1">
      <c r="A7" s="173" t="s">
        <v>6</v>
      </c>
      <c r="B7" s="162">
        <v>78</v>
      </c>
      <c r="C7" s="242" t="s">
        <v>10</v>
      </c>
      <c r="D7" s="398" t="s">
        <v>95</v>
      </c>
      <c r="E7" s="266">
        <v>90</v>
      </c>
      <c r="F7" s="119"/>
      <c r="G7" s="285">
        <v>14.85</v>
      </c>
      <c r="H7" s="17">
        <v>13.32</v>
      </c>
      <c r="I7" s="42">
        <v>5.94</v>
      </c>
      <c r="J7" s="305">
        <v>202.68</v>
      </c>
      <c r="K7" s="285">
        <v>0.06</v>
      </c>
      <c r="L7" s="19">
        <v>0.11</v>
      </c>
      <c r="M7" s="17">
        <v>3.83</v>
      </c>
      <c r="N7" s="17">
        <v>19.5</v>
      </c>
      <c r="O7" s="42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48">
        <v>0.9</v>
      </c>
    </row>
    <row r="8" spans="1:23" s="18" customFormat="1" ht="39" customHeight="1">
      <c r="A8" s="124"/>
      <c r="B8" s="163">
        <v>65</v>
      </c>
      <c r="C8" s="299" t="s">
        <v>64</v>
      </c>
      <c r="D8" s="399" t="s">
        <v>55</v>
      </c>
      <c r="E8" s="163">
        <v>150</v>
      </c>
      <c r="F8" s="118"/>
      <c r="G8" s="286">
        <v>6.45</v>
      </c>
      <c r="H8" s="13">
        <v>4.05</v>
      </c>
      <c r="I8" s="46">
        <v>40.200000000000003</v>
      </c>
      <c r="J8" s="120">
        <v>223.65</v>
      </c>
      <c r="K8" s="286">
        <v>0.08</v>
      </c>
      <c r="L8" s="93">
        <v>0.02</v>
      </c>
      <c r="M8" s="13">
        <v>0</v>
      </c>
      <c r="N8" s="13">
        <v>30</v>
      </c>
      <c r="O8" s="46">
        <v>0.11</v>
      </c>
      <c r="P8" s="93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8">
        <v>0</v>
      </c>
    </row>
    <row r="9" spans="1:23" s="18" customFormat="1" ht="39" customHeight="1">
      <c r="A9" s="124"/>
      <c r="B9" s="162">
        <v>160</v>
      </c>
      <c r="C9" s="299" t="s">
        <v>63</v>
      </c>
      <c r="D9" s="376" t="s">
        <v>99</v>
      </c>
      <c r="E9" s="216">
        <v>200</v>
      </c>
      <c r="F9" s="118"/>
      <c r="G9" s="285">
        <v>0.4</v>
      </c>
      <c r="H9" s="17">
        <v>0.6</v>
      </c>
      <c r="I9" s="42">
        <v>17.8</v>
      </c>
      <c r="J9" s="305">
        <v>78.599999999999994</v>
      </c>
      <c r="K9" s="285">
        <v>0</v>
      </c>
      <c r="L9" s="19">
        <v>0</v>
      </c>
      <c r="M9" s="17">
        <v>48</v>
      </c>
      <c r="N9" s="17">
        <v>0</v>
      </c>
      <c r="O9" s="42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2">
        <v>0</v>
      </c>
    </row>
    <row r="10" spans="1:23" s="18" customFormat="1" ht="39" customHeight="1">
      <c r="A10" s="124"/>
      <c r="B10" s="164">
        <v>119</v>
      </c>
      <c r="C10" s="178" t="s">
        <v>14</v>
      </c>
      <c r="D10" s="178" t="s">
        <v>56</v>
      </c>
      <c r="E10" s="213">
        <v>20</v>
      </c>
      <c r="F10" s="154"/>
      <c r="G10" s="285">
        <v>1.4</v>
      </c>
      <c r="H10" s="17">
        <v>0.14000000000000001</v>
      </c>
      <c r="I10" s="42">
        <v>8.8000000000000007</v>
      </c>
      <c r="J10" s="305">
        <v>48</v>
      </c>
      <c r="K10" s="285">
        <v>0.02</v>
      </c>
      <c r="L10" s="19">
        <v>6.0000000000000001E-3</v>
      </c>
      <c r="M10" s="17">
        <v>0</v>
      </c>
      <c r="N10" s="17">
        <v>0</v>
      </c>
      <c r="O10" s="42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2">
        <v>0</v>
      </c>
    </row>
    <row r="11" spans="1:23" s="18" customFormat="1" ht="39" customHeight="1">
      <c r="A11" s="124"/>
      <c r="B11" s="161">
        <v>120</v>
      </c>
      <c r="C11" s="178" t="s">
        <v>15</v>
      </c>
      <c r="D11" s="178" t="s">
        <v>47</v>
      </c>
      <c r="E11" s="161">
        <v>20</v>
      </c>
      <c r="F11" s="154"/>
      <c r="G11" s="285">
        <v>1.1399999999999999</v>
      </c>
      <c r="H11" s="17">
        <v>0.22</v>
      </c>
      <c r="I11" s="42">
        <v>7.44</v>
      </c>
      <c r="J11" s="306">
        <v>36.26</v>
      </c>
      <c r="K11" s="327">
        <v>0.02</v>
      </c>
      <c r="L11" s="21">
        <v>2.4E-2</v>
      </c>
      <c r="M11" s="22">
        <v>0.08</v>
      </c>
      <c r="N11" s="22">
        <v>0</v>
      </c>
      <c r="O11" s="48">
        <v>0</v>
      </c>
      <c r="P11" s="327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48">
        <v>1.2E-2</v>
      </c>
    </row>
    <row r="12" spans="1:23" s="18" customFormat="1" ht="39" customHeight="1">
      <c r="A12" s="124"/>
      <c r="B12" s="162"/>
      <c r="C12" s="242"/>
      <c r="D12" s="377" t="s">
        <v>21</v>
      </c>
      <c r="E12" s="322">
        <f>E6+E7+E8+E9+E10+E11</f>
        <v>540</v>
      </c>
      <c r="F12" s="119"/>
      <c r="G12" s="327">
        <f t="shared" ref="G12:W12" si="0">G6+G7+G8+G9+G10+G11</f>
        <v>25.559999999999995</v>
      </c>
      <c r="H12" s="22">
        <f t="shared" si="0"/>
        <v>18.57</v>
      </c>
      <c r="I12" s="48">
        <f t="shared" si="0"/>
        <v>89</v>
      </c>
      <c r="J12" s="401">
        <f t="shared" si="0"/>
        <v>629.99</v>
      </c>
      <c r="K12" s="327">
        <f t="shared" si="0"/>
        <v>0.18</v>
      </c>
      <c r="L12" s="327">
        <f t="shared" si="0"/>
        <v>0.19</v>
      </c>
      <c r="M12" s="22">
        <f t="shared" si="0"/>
        <v>54.79</v>
      </c>
      <c r="N12" s="22">
        <f t="shared" si="0"/>
        <v>50.7</v>
      </c>
      <c r="O12" s="48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48">
        <f t="shared" si="0"/>
        <v>0.92300000000000004</v>
      </c>
    </row>
    <row r="13" spans="1:23" s="18" customFormat="1" ht="39" customHeight="1" thickBot="1">
      <c r="A13" s="124"/>
      <c r="B13" s="165"/>
      <c r="C13" s="338"/>
      <c r="D13" s="378" t="s">
        <v>22</v>
      </c>
      <c r="E13" s="165"/>
      <c r="F13" s="245"/>
      <c r="G13" s="292"/>
      <c r="H13" s="181"/>
      <c r="I13" s="182"/>
      <c r="J13" s="403">
        <f>J12/23.5</f>
        <v>26.808085106382979</v>
      </c>
      <c r="K13" s="292"/>
      <c r="L13" s="246"/>
      <c r="M13" s="181"/>
      <c r="N13" s="181"/>
      <c r="O13" s="182"/>
      <c r="P13" s="246"/>
      <c r="Q13" s="181"/>
      <c r="R13" s="181"/>
      <c r="S13" s="181"/>
      <c r="T13" s="181"/>
      <c r="U13" s="181"/>
      <c r="V13" s="181"/>
      <c r="W13" s="182"/>
    </row>
    <row r="14" spans="1:23" s="18" customFormat="1" ht="39" customHeight="1">
      <c r="A14" s="173" t="s">
        <v>7</v>
      </c>
      <c r="B14" s="183">
        <v>134</v>
      </c>
      <c r="C14" s="296" t="s">
        <v>20</v>
      </c>
      <c r="D14" s="324" t="s">
        <v>111</v>
      </c>
      <c r="E14" s="166">
        <v>150</v>
      </c>
      <c r="F14" s="388"/>
      <c r="G14" s="319">
        <v>0.6</v>
      </c>
      <c r="H14" s="40">
        <v>0</v>
      </c>
      <c r="I14" s="41">
        <v>16.95</v>
      </c>
      <c r="J14" s="392">
        <v>69</v>
      </c>
      <c r="K14" s="309">
        <v>0.01</v>
      </c>
      <c r="L14" s="49">
        <v>0.03</v>
      </c>
      <c r="M14" s="38">
        <v>19.5</v>
      </c>
      <c r="N14" s="38">
        <v>0</v>
      </c>
      <c r="O14" s="50">
        <v>0</v>
      </c>
      <c r="P14" s="319">
        <v>24</v>
      </c>
      <c r="Q14" s="40">
        <v>16.5</v>
      </c>
      <c r="R14" s="40">
        <v>13.5</v>
      </c>
      <c r="S14" s="40">
        <v>3.3</v>
      </c>
      <c r="T14" s="40">
        <v>417</v>
      </c>
      <c r="U14" s="40">
        <v>3.0000000000000001E-3</v>
      </c>
      <c r="V14" s="40">
        <v>5.0000000000000001E-4</v>
      </c>
      <c r="W14" s="41">
        <v>1.4999999999999999E-2</v>
      </c>
    </row>
    <row r="15" spans="1:23" s="18" customFormat="1" ht="39" customHeight="1">
      <c r="A15" s="124"/>
      <c r="B15" s="163">
        <v>37</v>
      </c>
      <c r="C15" s="178" t="s">
        <v>9</v>
      </c>
      <c r="D15" s="291" t="s">
        <v>57</v>
      </c>
      <c r="E15" s="213">
        <v>200</v>
      </c>
      <c r="F15" s="154"/>
      <c r="G15" s="286">
        <v>6</v>
      </c>
      <c r="H15" s="13">
        <v>5.4</v>
      </c>
      <c r="I15" s="46">
        <v>10.8</v>
      </c>
      <c r="J15" s="120">
        <v>115.6</v>
      </c>
      <c r="K15" s="286">
        <v>0.1</v>
      </c>
      <c r="L15" s="93">
        <v>0.1</v>
      </c>
      <c r="M15" s="13">
        <v>10.7</v>
      </c>
      <c r="N15" s="13">
        <v>162</v>
      </c>
      <c r="O15" s="46">
        <v>0</v>
      </c>
      <c r="P15" s="286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6">
        <v>0.05</v>
      </c>
    </row>
    <row r="16" spans="1:23" s="18" customFormat="1" ht="39" customHeight="1">
      <c r="A16" s="126"/>
      <c r="B16" s="163">
        <v>75</v>
      </c>
      <c r="C16" s="314" t="s">
        <v>10</v>
      </c>
      <c r="D16" s="376" t="s">
        <v>65</v>
      </c>
      <c r="E16" s="336">
        <v>90</v>
      </c>
      <c r="F16" s="163"/>
      <c r="G16" s="408">
        <v>12.42</v>
      </c>
      <c r="H16" s="30">
        <v>2.88</v>
      </c>
      <c r="I16" s="31">
        <v>4.59</v>
      </c>
      <c r="J16" s="406">
        <v>93.51</v>
      </c>
      <c r="K16" s="408">
        <v>0.03</v>
      </c>
      <c r="L16" s="408">
        <v>0.09</v>
      </c>
      <c r="M16" s="30">
        <v>2.4</v>
      </c>
      <c r="N16" s="30">
        <v>162</v>
      </c>
      <c r="O16" s="31">
        <v>0.14000000000000001</v>
      </c>
      <c r="P16" s="409">
        <v>26.1</v>
      </c>
      <c r="Q16" s="30">
        <v>104.5</v>
      </c>
      <c r="R16" s="30">
        <v>16.899999999999999</v>
      </c>
      <c r="S16" s="30">
        <v>0.5</v>
      </c>
      <c r="T16" s="30">
        <v>83</v>
      </c>
      <c r="U16" s="30">
        <v>8.9999999999999998E-4</v>
      </c>
      <c r="V16" s="30">
        <v>8.9999999999999998E-4</v>
      </c>
      <c r="W16" s="104">
        <v>0.51</v>
      </c>
    </row>
    <row r="17" spans="1:23" s="18" customFormat="1" ht="39" customHeight="1">
      <c r="A17" s="126"/>
      <c r="B17" s="163">
        <v>53</v>
      </c>
      <c r="C17" s="314" t="s">
        <v>64</v>
      </c>
      <c r="D17" s="399" t="s">
        <v>61</v>
      </c>
      <c r="E17" s="118">
        <v>150</v>
      </c>
      <c r="F17" s="163"/>
      <c r="G17" s="93">
        <v>3.3</v>
      </c>
      <c r="H17" s="13">
        <v>4.95</v>
      </c>
      <c r="I17" s="25">
        <v>32.25</v>
      </c>
      <c r="J17" s="164">
        <v>186.45</v>
      </c>
      <c r="K17" s="93">
        <v>0.03</v>
      </c>
      <c r="L17" s="93">
        <v>0.03</v>
      </c>
      <c r="M17" s="13">
        <v>0</v>
      </c>
      <c r="N17" s="13">
        <v>18.899999999999999</v>
      </c>
      <c r="O17" s="25">
        <v>0.08</v>
      </c>
      <c r="P17" s="286">
        <v>4.95</v>
      </c>
      <c r="Q17" s="13">
        <v>79.83</v>
      </c>
      <c r="R17" s="34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6">
        <v>2.7E-2</v>
      </c>
    </row>
    <row r="18" spans="1:23" s="18" customFormat="1" ht="39" customHeight="1">
      <c r="A18" s="126"/>
      <c r="B18" s="119">
        <v>104</v>
      </c>
      <c r="C18" s="299" t="s">
        <v>18</v>
      </c>
      <c r="D18" s="283" t="s">
        <v>153</v>
      </c>
      <c r="E18" s="216">
        <v>200</v>
      </c>
      <c r="F18" s="118"/>
      <c r="G18" s="285">
        <v>0</v>
      </c>
      <c r="H18" s="17">
        <v>0</v>
      </c>
      <c r="I18" s="42">
        <v>19.2</v>
      </c>
      <c r="J18" s="225">
        <v>76.8</v>
      </c>
      <c r="K18" s="285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285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2">
        <v>0</v>
      </c>
    </row>
    <row r="19" spans="1:23" s="18" customFormat="1" ht="39" customHeight="1">
      <c r="A19" s="126"/>
      <c r="B19" s="164">
        <v>119</v>
      </c>
      <c r="C19" s="206" t="s">
        <v>14</v>
      </c>
      <c r="D19" s="179" t="s">
        <v>56</v>
      </c>
      <c r="E19" s="154">
        <v>45</v>
      </c>
      <c r="F19" s="161"/>
      <c r="G19" s="19">
        <v>3.19</v>
      </c>
      <c r="H19" s="17">
        <v>0.31</v>
      </c>
      <c r="I19" s="20">
        <v>19.89</v>
      </c>
      <c r="J19" s="225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285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6">
        <v>0</v>
      </c>
    </row>
    <row r="20" spans="1:23" s="18" customFormat="1" ht="39" customHeight="1">
      <c r="A20" s="126"/>
      <c r="B20" s="161">
        <v>120</v>
      </c>
      <c r="C20" s="206" t="s">
        <v>15</v>
      </c>
      <c r="D20" s="179" t="s">
        <v>47</v>
      </c>
      <c r="E20" s="154">
        <v>25</v>
      </c>
      <c r="F20" s="161"/>
      <c r="G20" s="19">
        <v>1.42</v>
      </c>
      <c r="H20" s="17">
        <v>0.27</v>
      </c>
      <c r="I20" s="20">
        <v>9.3000000000000007</v>
      </c>
      <c r="J20" s="225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285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6">
        <v>1.7999999999999999E-2</v>
      </c>
    </row>
    <row r="21" spans="1:23" s="18" customFormat="1" ht="39" customHeight="1">
      <c r="A21" s="126"/>
      <c r="B21" s="265"/>
      <c r="C21" s="303"/>
      <c r="D21" s="377" t="s">
        <v>21</v>
      </c>
      <c r="E21" s="385">
        <f>SUM(E14:E20)</f>
        <v>860</v>
      </c>
      <c r="F21" s="161"/>
      <c r="G21" s="26">
        <f t="shared" ref="G21:I21" si="1">SUM(G14:G20)</f>
        <v>26.93</v>
      </c>
      <c r="H21" s="15">
        <f t="shared" si="1"/>
        <v>13.81</v>
      </c>
      <c r="I21" s="149">
        <f t="shared" si="1"/>
        <v>112.98</v>
      </c>
      <c r="J21" s="384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49">
        <f t="shared" si="2"/>
        <v>1.3699999999999999</v>
      </c>
      <c r="P21" s="236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7">
        <f t="shared" si="2"/>
        <v>0.62</v>
      </c>
    </row>
    <row r="22" spans="1:23" s="18" customFormat="1" ht="39" customHeight="1" thickBot="1">
      <c r="A22" s="313"/>
      <c r="B22" s="397"/>
      <c r="C22" s="380"/>
      <c r="D22" s="378" t="s">
        <v>22</v>
      </c>
      <c r="E22" s="380"/>
      <c r="F22" s="356"/>
      <c r="G22" s="354"/>
      <c r="H22" s="43"/>
      <c r="I22" s="357"/>
      <c r="J22" s="770">
        <f>J21/23.5</f>
        <v>29.560851063829791</v>
      </c>
      <c r="K22" s="354"/>
      <c r="L22" s="354"/>
      <c r="M22" s="43"/>
      <c r="N22" s="43"/>
      <c r="O22" s="357"/>
      <c r="P22" s="358"/>
      <c r="Q22" s="43"/>
      <c r="R22" s="43"/>
      <c r="S22" s="43"/>
      <c r="T22" s="43"/>
      <c r="U22" s="43"/>
      <c r="V22" s="43"/>
      <c r="W22" s="44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171</v>
      </c>
      <c r="B2" s="7"/>
      <c r="C2" s="6"/>
      <c r="D2" s="6" t="s">
        <v>172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69"/>
      <c r="B4" s="134"/>
      <c r="C4" s="116" t="s">
        <v>40</v>
      </c>
      <c r="D4" s="386"/>
      <c r="E4" s="202"/>
      <c r="F4" s="122"/>
      <c r="G4" s="116"/>
      <c r="H4" s="307" t="s">
        <v>23</v>
      </c>
      <c r="I4" s="79"/>
      <c r="J4" s="308"/>
      <c r="K4" s="389" t="s">
        <v>24</v>
      </c>
    </row>
    <row r="5" spans="1:11" s="18" customFormat="1" ht="16.2" thickBot="1">
      <c r="A5" s="170" t="s">
        <v>0</v>
      </c>
      <c r="B5" s="135"/>
      <c r="C5" s="117" t="s">
        <v>41</v>
      </c>
      <c r="D5" s="368" t="s">
        <v>42</v>
      </c>
      <c r="E5" s="117" t="s">
        <v>39</v>
      </c>
      <c r="F5" s="123" t="s">
        <v>27</v>
      </c>
      <c r="G5" s="117" t="s">
        <v>38</v>
      </c>
      <c r="H5" s="766" t="s">
        <v>28</v>
      </c>
      <c r="I5" s="668" t="s">
        <v>29</v>
      </c>
      <c r="J5" s="672" t="s">
        <v>30</v>
      </c>
      <c r="K5" s="390" t="s">
        <v>31</v>
      </c>
    </row>
    <row r="6" spans="1:11" s="18" customFormat="1" ht="33.75" customHeight="1">
      <c r="A6" s="173" t="s">
        <v>7</v>
      </c>
      <c r="B6" s="139"/>
      <c r="C6" s="183">
        <v>25</v>
      </c>
      <c r="D6" s="296" t="s">
        <v>20</v>
      </c>
      <c r="E6" s="437" t="s">
        <v>174</v>
      </c>
      <c r="F6" s="439">
        <v>150</v>
      </c>
      <c r="G6" s="166"/>
      <c r="H6" s="49">
        <v>0.6</v>
      </c>
      <c r="I6" s="38">
        <v>0.45</v>
      </c>
      <c r="J6" s="50">
        <v>12.3</v>
      </c>
      <c r="K6" s="227">
        <v>54.9</v>
      </c>
    </row>
    <row r="7" spans="1:11" s="18" customFormat="1" ht="33.75" customHeight="1">
      <c r="A7" s="124"/>
      <c r="B7" s="142"/>
      <c r="C7" s="118">
        <v>35</v>
      </c>
      <c r="D7" s="299" t="s">
        <v>9</v>
      </c>
      <c r="E7" s="283" t="s">
        <v>69</v>
      </c>
      <c r="F7" s="216">
        <v>200</v>
      </c>
      <c r="G7" s="118"/>
      <c r="H7" s="286">
        <v>4.8</v>
      </c>
      <c r="I7" s="13">
        <v>7.6</v>
      </c>
      <c r="J7" s="46">
        <v>9</v>
      </c>
      <c r="K7" s="120">
        <v>123.6</v>
      </c>
    </row>
    <row r="8" spans="1:11" s="18" customFormat="1" ht="33.75" customHeight="1">
      <c r="A8" s="126"/>
      <c r="B8" s="142"/>
      <c r="C8" s="118">
        <v>89</v>
      </c>
      <c r="D8" s="299" t="s">
        <v>10</v>
      </c>
      <c r="E8" s="283" t="s">
        <v>89</v>
      </c>
      <c r="F8" s="216">
        <v>90</v>
      </c>
      <c r="G8" s="118"/>
      <c r="H8" s="286">
        <v>14.88</v>
      </c>
      <c r="I8" s="13">
        <v>13.95</v>
      </c>
      <c r="J8" s="46">
        <v>3.3</v>
      </c>
      <c r="K8" s="120">
        <v>198.45</v>
      </c>
    </row>
    <row r="9" spans="1:11" s="18" customFormat="1" ht="33.75" customHeight="1">
      <c r="A9" s="126"/>
      <c r="B9" s="142"/>
      <c r="C9" s="163">
        <v>53</v>
      </c>
      <c r="D9" s="314" t="s">
        <v>64</v>
      </c>
      <c r="E9" s="399" t="s">
        <v>61</v>
      </c>
      <c r="F9" s="118">
        <v>150</v>
      </c>
      <c r="G9" s="163"/>
      <c r="H9" s="93">
        <v>3.3</v>
      </c>
      <c r="I9" s="13">
        <v>4.95</v>
      </c>
      <c r="J9" s="25">
        <v>32.25</v>
      </c>
      <c r="K9" s="164">
        <v>186.45</v>
      </c>
    </row>
    <row r="10" spans="1:11" s="18" customFormat="1" ht="43.5" customHeight="1">
      <c r="A10" s="126"/>
      <c r="B10" s="142"/>
      <c r="C10" s="250">
        <v>216</v>
      </c>
      <c r="D10" s="206" t="s">
        <v>18</v>
      </c>
      <c r="E10" s="256" t="s">
        <v>132</v>
      </c>
      <c r="F10" s="161">
        <v>200</v>
      </c>
      <c r="G10" s="303"/>
      <c r="H10" s="285">
        <v>0.26</v>
      </c>
      <c r="I10" s="17">
        <v>0</v>
      </c>
      <c r="J10" s="42">
        <v>15.46</v>
      </c>
      <c r="K10" s="225">
        <v>62</v>
      </c>
    </row>
    <row r="11" spans="1:11" s="18" customFormat="1" ht="33.75" customHeight="1">
      <c r="A11" s="126"/>
      <c r="B11" s="142"/>
      <c r="C11" s="120">
        <v>119</v>
      </c>
      <c r="D11" s="178" t="s">
        <v>14</v>
      </c>
      <c r="E11" s="210" t="s">
        <v>56</v>
      </c>
      <c r="F11" s="162">
        <v>30</v>
      </c>
      <c r="G11" s="162"/>
      <c r="H11" s="21">
        <v>2.13</v>
      </c>
      <c r="I11" s="22">
        <v>0.21</v>
      </c>
      <c r="J11" s="23">
        <v>13.26</v>
      </c>
      <c r="K11" s="325">
        <v>72</v>
      </c>
    </row>
    <row r="12" spans="1:11" s="18" customFormat="1" ht="33.75" customHeight="1">
      <c r="A12" s="126"/>
      <c r="B12" s="142"/>
      <c r="C12" s="154">
        <v>120</v>
      </c>
      <c r="D12" s="178" t="s">
        <v>15</v>
      </c>
      <c r="E12" s="210" t="s">
        <v>47</v>
      </c>
      <c r="F12" s="162">
        <v>20</v>
      </c>
      <c r="G12" s="162"/>
      <c r="H12" s="21">
        <v>1.1399999999999999</v>
      </c>
      <c r="I12" s="22">
        <v>0.22</v>
      </c>
      <c r="J12" s="23">
        <v>7.44</v>
      </c>
      <c r="K12" s="325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54" customFormat="1" ht="18">
      <c r="B14" s="329"/>
      <c r="C14" s="329"/>
      <c r="D14" s="330"/>
      <c r="E14" s="331"/>
      <c r="F14" s="332"/>
      <c r="G14" s="330"/>
      <c r="H14" s="330"/>
      <c r="I14" s="330"/>
      <c r="J14" s="330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69"/>
      <c r="B4" s="501"/>
      <c r="C4" s="486" t="s">
        <v>40</v>
      </c>
      <c r="D4" s="121"/>
      <c r="E4" s="186"/>
      <c r="F4" s="116"/>
      <c r="G4" s="122"/>
      <c r="H4" s="79" t="s">
        <v>23</v>
      </c>
      <c r="I4" s="79"/>
      <c r="J4" s="79"/>
      <c r="K4" s="223" t="s">
        <v>24</v>
      </c>
      <c r="L4" s="836" t="s">
        <v>25</v>
      </c>
      <c r="M4" s="837"/>
      <c r="N4" s="838"/>
      <c r="O4" s="838"/>
      <c r="P4" s="838"/>
      <c r="Q4" s="840" t="s">
        <v>26</v>
      </c>
      <c r="R4" s="841"/>
      <c r="S4" s="841"/>
      <c r="T4" s="841"/>
      <c r="U4" s="841"/>
      <c r="V4" s="841"/>
      <c r="W4" s="841"/>
      <c r="X4" s="842"/>
    </row>
    <row r="5" spans="1:24" s="18" customFormat="1" ht="28.5" customHeight="1" thickBot="1">
      <c r="A5" s="170" t="s">
        <v>0</v>
      </c>
      <c r="B5" s="502"/>
      <c r="C5" s="123" t="s">
        <v>41</v>
      </c>
      <c r="D5" s="507" t="s">
        <v>42</v>
      </c>
      <c r="E5" s="123" t="s">
        <v>39</v>
      </c>
      <c r="F5" s="117" t="s">
        <v>27</v>
      </c>
      <c r="G5" s="123" t="s">
        <v>38</v>
      </c>
      <c r="H5" s="667" t="s">
        <v>28</v>
      </c>
      <c r="I5" s="668" t="s">
        <v>29</v>
      </c>
      <c r="J5" s="669" t="s">
        <v>30</v>
      </c>
      <c r="K5" s="224" t="s">
        <v>31</v>
      </c>
      <c r="L5" s="670" t="s">
        <v>32</v>
      </c>
      <c r="M5" s="670" t="s">
        <v>120</v>
      </c>
      <c r="N5" s="670" t="s">
        <v>33</v>
      </c>
      <c r="O5" s="761" t="s">
        <v>121</v>
      </c>
      <c r="P5" s="752" t="s">
        <v>122</v>
      </c>
      <c r="Q5" s="455" t="s">
        <v>34</v>
      </c>
      <c r="R5" s="455" t="s">
        <v>35</v>
      </c>
      <c r="S5" s="455" t="s">
        <v>36</v>
      </c>
      <c r="T5" s="455" t="s">
        <v>37</v>
      </c>
      <c r="U5" s="455" t="s">
        <v>123</v>
      </c>
      <c r="V5" s="455" t="s">
        <v>124</v>
      </c>
      <c r="W5" s="455" t="s">
        <v>125</v>
      </c>
      <c r="X5" s="634" t="s">
        <v>126</v>
      </c>
    </row>
    <row r="6" spans="1:24" s="18" customFormat="1" ht="26.4" customHeight="1">
      <c r="A6" s="173" t="s">
        <v>6</v>
      </c>
      <c r="B6" s="394"/>
      <c r="C6" s="166">
        <v>134</v>
      </c>
      <c r="D6" s="296" t="s">
        <v>20</v>
      </c>
      <c r="E6" s="324" t="s">
        <v>111</v>
      </c>
      <c r="F6" s="166">
        <v>150</v>
      </c>
      <c r="G6" s="388"/>
      <c r="H6" s="319">
        <v>0.6</v>
      </c>
      <c r="I6" s="40">
        <v>0</v>
      </c>
      <c r="J6" s="41">
        <v>16.95</v>
      </c>
      <c r="K6" s="392">
        <v>69</v>
      </c>
      <c r="L6" s="319">
        <v>0.01</v>
      </c>
      <c r="M6" s="40">
        <v>0.03</v>
      </c>
      <c r="N6" s="40">
        <v>19.5</v>
      </c>
      <c r="O6" s="40">
        <v>0</v>
      </c>
      <c r="P6" s="41">
        <v>0</v>
      </c>
      <c r="Q6" s="49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59">
        <v>1.4999999999999999E-2</v>
      </c>
    </row>
    <row r="7" spans="1:24" s="18" customFormat="1" ht="26.4" customHeight="1">
      <c r="A7" s="363"/>
      <c r="B7" s="503" t="s">
        <v>74</v>
      </c>
      <c r="C7" s="214">
        <v>221</v>
      </c>
      <c r="D7" s="424" t="s">
        <v>10</v>
      </c>
      <c r="E7" s="281" t="s">
        <v>72</v>
      </c>
      <c r="F7" s="214">
        <v>90</v>
      </c>
      <c r="G7" s="424"/>
      <c r="H7" s="381">
        <v>18.100000000000001</v>
      </c>
      <c r="I7" s="67">
        <v>15.7</v>
      </c>
      <c r="J7" s="68">
        <v>11.7</v>
      </c>
      <c r="K7" s="510">
        <v>261.8</v>
      </c>
      <c r="L7" s="381">
        <v>0.03</v>
      </c>
      <c r="M7" s="67">
        <v>0.18</v>
      </c>
      <c r="N7" s="67">
        <v>0.5</v>
      </c>
      <c r="O7" s="67">
        <v>55.57</v>
      </c>
      <c r="P7" s="68">
        <v>0.28000000000000003</v>
      </c>
      <c r="Q7" s="66">
        <v>17.350000000000001</v>
      </c>
      <c r="R7" s="67">
        <v>113.15</v>
      </c>
      <c r="S7" s="67">
        <v>16.149999999999999</v>
      </c>
      <c r="T7" s="67">
        <v>0.97</v>
      </c>
      <c r="U7" s="67">
        <v>227.52</v>
      </c>
      <c r="V7" s="67">
        <v>5.0000000000000001E-3</v>
      </c>
      <c r="W7" s="67">
        <v>2E-3</v>
      </c>
      <c r="X7" s="68">
        <v>0.12</v>
      </c>
    </row>
    <row r="8" spans="1:24" s="18" customFormat="1" ht="36" customHeight="1">
      <c r="A8" s="364"/>
      <c r="B8" s="504" t="s">
        <v>76</v>
      </c>
      <c r="C8" s="215">
        <v>81</v>
      </c>
      <c r="D8" s="423" t="s">
        <v>10</v>
      </c>
      <c r="E8" s="369" t="s">
        <v>71</v>
      </c>
      <c r="F8" s="215">
        <v>90</v>
      </c>
      <c r="G8" s="423"/>
      <c r="H8" s="287">
        <v>22.41</v>
      </c>
      <c r="I8" s="71">
        <v>15.3</v>
      </c>
      <c r="J8" s="127">
        <v>0.54</v>
      </c>
      <c r="K8" s="511">
        <v>229.77</v>
      </c>
      <c r="L8" s="287">
        <v>0.05</v>
      </c>
      <c r="M8" s="71">
        <v>0.14000000000000001</v>
      </c>
      <c r="N8" s="71">
        <v>1.24</v>
      </c>
      <c r="O8" s="71">
        <v>28.8</v>
      </c>
      <c r="P8" s="127">
        <v>0</v>
      </c>
      <c r="Q8" s="70">
        <v>27.54</v>
      </c>
      <c r="R8" s="71">
        <v>170.72</v>
      </c>
      <c r="S8" s="71">
        <v>21.15</v>
      </c>
      <c r="T8" s="71">
        <v>1.2</v>
      </c>
      <c r="U8" s="71">
        <v>240.57</v>
      </c>
      <c r="V8" s="71">
        <v>4.0000000000000001E-3</v>
      </c>
      <c r="W8" s="71">
        <v>0</v>
      </c>
      <c r="X8" s="127">
        <v>0.14000000000000001</v>
      </c>
    </row>
    <row r="9" spans="1:24" s="18" customFormat="1" ht="26.25" customHeight="1">
      <c r="A9" s="124"/>
      <c r="B9" s="395"/>
      <c r="C9" s="119">
        <v>227</v>
      </c>
      <c r="D9" s="242" t="s">
        <v>64</v>
      </c>
      <c r="E9" s="370" t="s">
        <v>119</v>
      </c>
      <c r="F9" s="337">
        <v>150</v>
      </c>
      <c r="G9" s="197"/>
      <c r="H9" s="295">
        <v>4.3499999999999996</v>
      </c>
      <c r="I9" s="96">
        <v>3.9</v>
      </c>
      <c r="J9" s="247">
        <v>20.399999999999999</v>
      </c>
      <c r="K9" s="481">
        <v>134.25</v>
      </c>
      <c r="L9" s="295">
        <v>0.12</v>
      </c>
      <c r="M9" s="96">
        <v>0.08</v>
      </c>
      <c r="N9" s="96">
        <v>0</v>
      </c>
      <c r="O9" s="96">
        <v>19.5</v>
      </c>
      <c r="P9" s="247">
        <v>0.08</v>
      </c>
      <c r="Q9" s="248">
        <v>7.92</v>
      </c>
      <c r="R9" s="96">
        <v>109.87</v>
      </c>
      <c r="S9" s="96">
        <v>73.540000000000006</v>
      </c>
      <c r="T9" s="96">
        <v>2.46</v>
      </c>
      <c r="U9" s="96">
        <v>137.4</v>
      </c>
      <c r="V9" s="96">
        <v>2E-3</v>
      </c>
      <c r="W9" s="96">
        <v>2E-3</v>
      </c>
      <c r="X9" s="247">
        <v>8.9999999999999993E-3</v>
      </c>
    </row>
    <row r="10" spans="1:24" s="37" customFormat="1" ht="38.25" customHeight="1">
      <c r="A10" s="171"/>
      <c r="B10" s="505"/>
      <c r="C10" s="162">
        <v>95</v>
      </c>
      <c r="D10" s="314" t="s">
        <v>18</v>
      </c>
      <c r="E10" s="376" t="s">
        <v>154</v>
      </c>
      <c r="F10" s="336">
        <v>200</v>
      </c>
      <c r="G10" s="196"/>
      <c r="H10" s="285">
        <v>0</v>
      </c>
      <c r="I10" s="17">
        <v>0</v>
      </c>
      <c r="J10" s="42">
        <v>20.2</v>
      </c>
      <c r="K10" s="305">
        <v>81.400000000000006</v>
      </c>
      <c r="L10" s="285">
        <v>0.1</v>
      </c>
      <c r="M10" s="17">
        <v>0.1</v>
      </c>
      <c r="N10" s="17">
        <v>3</v>
      </c>
      <c r="O10" s="17">
        <v>79.2</v>
      </c>
      <c r="P10" s="42">
        <v>0.96</v>
      </c>
      <c r="Q10" s="19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25" customHeight="1">
      <c r="A11" s="171"/>
      <c r="B11" s="505"/>
      <c r="C11" s="164">
        <v>119</v>
      </c>
      <c r="D11" s="178" t="s">
        <v>14</v>
      </c>
      <c r="E11" s="178" t="s">
        <v>56</v>
      </c>
      <c r="F11" s="213">
        <v>20</v>
      </c>
      <c r="G11" s="154"/>
      <c r="H11" s="285">
        <v>1.4</v>
      </c>
      <c r="I11" s="17">
        <v>0.14000000000000001</v>
      </c>
      <c r="J11" s="42">
        <v>8.8000000000000007</v>
      </c>
      <c r="K11" s="305">
        <v>48</v>
      </c>
      <c r="L11" s="285">
        <v>0.02</v>
      </c>
      <c r="M11" s="17">
        <v>6.0000000000000001E-3</v>
      </c>
      <c r="N11" s="17">
        <v>0</v>
      </c>
      <c r="O11" s="17">
        <v>0</v>
      </c>
      <c r="P11" s="42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2">
        <v>0</v>
      </c>
    </row>
    <row r="12" spans="1:24" s="37" customFormat="1" ht="23.25" customHeight="1">
      <c r="A12" s="171"/>
      <c r="B12" s="505"/>
      <c r="C12" s="161">
        <v>120</v>
      </c>
      <c r="D12" s="206" t="s">
        <v>15</v>
      </c>
      <c r="E12" s="178" t="s">
        <v>13</v>
      </c>
      <c r="F12" s="161">
        <v>20</v>
      </c>
      <c r="G12" s="302"/>
      <c r="H12" s="285">
        <v>1.1399999999999999</v>
      </c>
      <c r="I12" s="17">
        <v>0.22</v>
      </c>
      <c r="J12" s="42">
        <v>7.44</v>
      </c>
      <c r="K12" s="306">
        <v>36.26</v>
      </c>
      <c r="L12" s="327">
        <v>0.02</v>
      </c>
      <c r="M12" s="22">
        <v>2.4E-2</v>
      </c>
      <c r="N12" s="22">
        <v>0.08</v>
      </c>
      <c r="O12" s="22">
        <v>0</v>
      </c>
      <c r="P12" s="48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3.25" customHeight="1">
      <c r="A13" s="363"/>
      <c r="B13" s="503" t="s">
        <v>74</v>
      </c>
      <c r="C13" s="214"/>
      <c r="D13" s="424"/>
      <c r="E13" s="371" t="s">
        <v>21</v>
      </c>
      <c r="F13" s="352">
        <f>F6+F7+F9+F10+F11+F12</f>
        <v>630</v>
      </c>
      <c r="G13" s="619"/>
      <c r="H13" s="543">
        <f t="shared" ref="H13:K13" si="0">H6+H7+H9+H10+H11+H12</f>
        <v>25.590000000000003</v>
      </c>
      <c r="I13" s="544">
        <f t="shared" si="0"/>
        <v>19.959999999999997</v>
      </c>
      <c r="J13" s="545">
        <f t="shared" si="0"/>
        <v>85.49</v>
      </c>
      <c r="K13" s="600">
        <f t="shared" si="0"/>
        <v>630.71</v>
      </c>
      <c r="L13" s="237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69">
        <f t="shared" si="2"/>
        <v>1.32</v>
      </c>
      <c r="Q13" s="55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69">
        <f t="shared" si="3"/>
        <v>0.15600000000000003</v>
      </c>
    </row>
    <row r="14" spans="1:24" s="37" customFormat="1" ht="23.25" customHeight="1">
      <c r="A14" s="364"/>
      <c r="B14" s="504" t="s">
        <v>76</v>
      </c>
      <c r="C14" s="215"/>
      <c r="D14" s="423"/>
      <c r="E14" s="372" t="s">
        <v>21</v>
      </c>
      <c r="F14" s="350">
        <f>F6+F8+F9+F10+F11+F12</f>
        <v>630</v>
      </c>
      <c r="G14" s="194"/>
      <c r="H14" s="382">
        <f t="shared" ref="H14:J14" si="4">H6+H8+H9+H10+H11+H12</f>
        <v>29.9</v>
      </c>
      <c r="I14" s="58">
        <f t="shared" si="4"/>
        <v>19.559999999999999</v>
      </c>
      <c r="J14" s="92">
        <f t="shared" si="4"/>
        <v>74.33</v>
      </c>
      <c r="K14" s="512">
        <f>K6+K8+K9+K10+K11+K12</f>
        <v>598.67999999999995</v>
      </c>
      <c r="L14" s="382">
        <f>L6+L8+L9+L10+L11+L12</f>
        <v>0.32000000000000006</v>
      </c>
      <c r="M14" s="58">
        <f t="shared" ref="M14" si="5">M6+M8+M9+M10+M11+M12</f>
        <v>0.38</v>
      </c>
      <c r="N14" s="58">
        <f t="shared" ref="N14:T14" si="6">N6+N8+N9+N10+N11+N12</f>
        <v>23.819999999999997</v>
      </c>
      <c r="O14" s="58">
        <f t="shared" si="6"/>
        <v>127.5</v>
      </c>
      <c r="P14" s="92">
        <f t="shared" si="6"/>
        <v>1.04</v>
      </c>
      <c r="Q14" s="762">
        <f t="shared" si="6"/>
        <v>73.66</v>
      </c>
      <c r="R14" s="58">
        <f t="shared" si="6"/>
        <v>364.69000000000005</v>
      </c>
      <c r="S14" s="58">
        <f t="shared" si="6"/>
        <v>129.38999999999999</v>
      </c>
      <c r="T14" s="58">
        <f t="shared" si="6"/>
        <v>7.9799999999999995</v>
      </c>
      <c r="U14" s="58">
        <f t="shared" ref="U14:X14" si="7">U6+U8+U9+U10+U11+U12</f>
        <v>887.06999999999994</v>
      </c>
      <c r="V14" s="58">
        <f t="shared" si="7"/>
        <v>1.1600000000000001E-2</v>
      </c>
      <c r="W14" s="58">
        <f t="shared" si="7"/>
        <v>5.4999999999999997E-3</v>
      </c>
      <c r="X14" s="92">
        <f t="shared" si="7"/>
        <v>0.17600000000000005</v>
      </c>
    </row>
    <row r="15" spans="1:24" s="37" customFormat="1" ht="23.25" customHeight="1">
      <c r="A15" s="363"/>
      <c r="B15" s="503" t="s">
        <v>74</v>
      </c>
      <c r="C15" s="214"/>
      <c r="D15" s="424"/>
      <c r="E15" s="373" t="s">
        <v>22</v>
      </c>
      <c r="F15" s="214"/>
      <c r="G15" s="193"/>
      <c r="H15" s="237"/>
      <c r="I15" s="24"/>
      <c r="J15" s="69"/>
      <c r="K15" s="513">
        <f>K13/23.5</f>
        <v>26.838723404255322</v>
      </c>
      <c r="L15" s="237"/>
      <c r="M15" s="24"/>
      <c r="N15" s="24"/>
      <c r="O15" s="24"/>
      <c r="P15" s="69"/>
      <c r="Q15" s="55"/>
      <c r="R15" s="24"/>
      <c r="S15" s="24"/>
      <c r="T15" s="24"/>
      <c r="U15" s="24"/>
      <c r="V15" s="24"/>
      <c r="W15" s="24"/>
      <c r="X15" s="69"/>
    </row>
    <row r="16" spans="1:24" s="37" customFormat="1" ht="28.5" customHeight="1" thickBot="1">
      <c r="A16" s="365"/>
      <c r="B16" s="506" t="s">
        <v>76</v>
      </c>
      <c r="C16" s="217"/>
      <c r="D16" s="425"/>
      <c r="E16" s="374" t="s">
        <v>22</v>
      </c>
      <c r="F16" s="217"/>
      <c r="G16" s="195"/>
      <c r="H16" s="522"/>
      <c r="I16" s="487"/>
      <c r="J16" s="488"/>
      <c r="K16" s="514">
        <f>K14/23.5</f>
        <v>25.475744680851061</v>
      </c>
      <c r="L16" s="522"/>
      <c r="M16" s="487"/>
      <c r="N16" s="487"/>
      <c r="O16" s="487"/>
      <c r="P16" s="488"/>
      <c r="Q16" s="523"/>
      <c r="R16" s="487"/>
      <c r="S16" s="487"/>
      <c r="T16" s="487"/>
      <c r="U16" s="487"/>
      <c r="V16" s="487"/>
      <c r="W16" s="487"/>
      <c r="X16" s="488"/>
    </row>
    <row r="17" spans="1:24" s="18" customFormat="1" ht="33.75" customHeight="1">
      <c r="A17" s="102" t="s">
        <v>7</v>
      </c>
      <c r="B17" s="139"/>
      <c r="C17" s="771">
        <v>172</v>
      </c>
      <c r="D17" s="396" t="s">
        <v>20</v>
      </c>
      <c r="E17" s="375" t="s">
        <v>141</v>
      </c>
      <c r="F17" s="689">
        <v>60</v>
      </c>
      <c r="G17" s="341"/>
      <c r="H17" s="343">
        <v>1.86</v>
      </c>
      <c r="I17" s="105">
        <v>0.12</v>
      </c>
      <c r="J17" s="107">
        <v>4.26</v>
      </c>
      <c r="K17" s="690">
        <v>24.6</v>
      </c>
      <c r="L17" s="343">
        <v>0.06</v>
      </c>
      <c r="M17" s="105">
        <v>0.11</v>
      </c>
      <c r="N17" s="105">
        <v>6</v>
      </c>
      <c r="O17" s="105">
        <v>1.2</v>
      </c>
      <c r="P17" s="106">
        <v>0</v>
      </c>
      <c r="Q17" s="343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8" customFormat="1" ht="33.75" customHeight="1">
      <c r="A18" s="100"/>
      <c r="B18" s="143" t="s">
        <v>74</v>
      </c>
      <c r="C18" s="651">
        <v>49</v>
      </c>
      <c r="D18" s="424" t="s">
        <v>9</v>
      </c>
      <c r="E18" s="537" t="s">
        <v>109</v>
      </c>
      <c r="F18" s="420">
        <v>200</v>
      </c>
      <c r="G18" s="193"/>
      <c r="H18" s="538">
        <v>8.6</v>
      </c>
      <c r="I18" s="539">
        <v>8.4</v>
      </c>
      <c r="J18" s="540">
        <v>10.8</v>
      </c>
      <c r="K18" s="541">
        <v>153.80000000000001</v>
      </c>
      <c r="L18" s="538">
        <v>0.1</v>
      </c>
      <c r="M18" s="539">
        <v>0.16</v>
      </c>
      <c r="N18" s="539">
        <v>10</v>
      </c>
      <c r="O18" s="539">
        <v>305.8</v>
      </c>
      <c r="P18" s="622">
        <v>0.36</v>
      </c>
      <c r="Q18" s="538">
        <v>36.840000000000003</v>
      </c>
      <c r="R18" s="539">
        <v>101.94</v>
      </c>
      <c r="S18" s="539">
        <v>30.52</v>
      </c>
      <c r="T18" s="539">
        <v>1.2</v>
      </c>
      <c r="U18" s="539">
        <v>199.4</v>
      </c>
      <c r="V18" s="539">
        <v>4.0000000000000001E-3</v>
      </c>
      <c r="W18" s="539">
        <v>0</v>
      </c>
      <c r="X18" s="540">
        <v>7.0000000000000007E-2</v>
      </c>
    </row>
    <row r="19" spans="1:24" s="18" customFormat="1" ht="33.75" customHeight="1">
      <c r="A19" s="100"/>
      <c r="B19" s="775" t="s">
        <v>76</v>
      </c>
      <c r="C19" s="772">
        <v>37</v>
      </c>
      <c r="D19" s="691" t="s">
        <v>9</v>
      </c>
      <c r="E19" s="692" t="s">
        <v>57</v>
      </c>
      <c r="F19" s="693">
        <v>200</v>
      </c>
      <c r="G19" s="694"/>
      <c r="H19" s="695">
        <v>6</v>
      </c>
      <c r="I19" s="696">
        <v>5.4</v>
      </c>
      <c r="J19" s="697">
        <v>10.8</v>
      </c>
      <c r="K19" s="698">
        <v>115.6</v>
      </c>
      <c r="L19" s="695">
        <v>0.1</v>
      </c>
      <c r="M19" s="696">
        <v>0.1</v>
      </c>
      <c r="N19" s="696">
        <v>10.7</v>
      </c>
      <c r="O19" s="696">
        <v>162</v>
      </c>
      <c r="P19" s="699">
        <v>0</v>
      </c>
      <c r="Q19" s="695">
        <v>33.14</v>
      </c>
      <c r="R19" s="696">
        <v>77.040000000000006</v>
      </c>
      <c r="S19" s="696">
        <v>27.32</v>
      </c>
      <c r="T19" s="696">
        <v>1.02</v>
      </c>
      <c r="U19" s="696">
        <v>565.79999999999995</v>
      </c>
      <c r="V19" s="696">
        <v>6.0000000000000001E-3</v>
      </c>
      <c r="W19" s="696">
        <v>0</v>
      </c>
      <c r="X19" s="697">
        <v>0.05</v>
      </c>
    </row>
    <row r="20" spans="1:24" s="18" customFormat="1" ht="33.75" customHeight="1">
      <c r="A20" s="103"/>
      <c r="B20" s="143" t="s">
        <v>74</v>
      </c>
      <c r="C20" s="651">
        <v>179</v>
      </c>
      <c r="D20" s="424" t="s">
        <v>10</v>
      </c>
      <c r="E20" s="537" t="s">
        <v>107</v>
      </c>
      <c r="F20" s="420">
        <v>90</v>
      </c>
      <c r="G20" s="193"/>
      <c r="H20" s="538">
        <v>11.61</v>
      </c>
      <c r="I20" s="539">
        <v>7.02</v>
      </c>
      <c r="J20" s="540">
        <v>2.52</v>
      </c>
      <c r="K20" s="541">
        <v>119.43</v>
      </c>
      <c r="L20" s="538">
        <v>0.21</v>
      </c>
      <c r="M20" s="539">
        <v>1.55</v>
      </c>
      <c r="N20" s="539">
        <v>77.16</v>
      </c>
      <c r="O20" s="539">
        <v>4412.25</v>
      </c>
      <c r="P20" s="622">
        <v>1.08</v>
      </c>
      <c r="Q20" s="538">
        <v>22.15</v>
      </c>
      <c r="R20" s="539">
        <v>221.14</v>
      </c>
      <c r="S20" s="539">
        <v>14.93</v>
      </c>
      <c r="T20" s="539">
        <v>11.35</v>
      </c>
      <c r="U20" s="539">
        <v>233.1</v>
      </c>
      <c r="V20" s="539">
        <v>6.0000000000000001E-3</v>
      </c>
      <c r="W20" s="539">
        <v>3.5999999999999997E-2</v>
      </c>
      <c r="X20" s="540">
        <v>0.21</v>
      </c>
    </row>
    <row r="21" spans="1:24" s="18" customFormat="1" ht="33.75" customHeight="1">
      <c r="A21" s="103"/>
      <c r="B21" s="144" t="s">
        <v>76</v>
      </c>
      <c r="C21" s="773">
        <v>85</v>
      </c>
      <c r="D21" s="423" t="s">
        <v>10</v>
      </c>
      <c r="E21" s="536" t="s">
        <v>158</v>
      </c>
      <c r="F21" s="421">
        <v>90</v>
      </c>
      <c r="G21" s="194"/>
      <c r="H21" s="429">
        <v>13.77</v>
      </c>
      <c r="I21" s="59">
        <v>7.74</v>
      </c>
      <c r="J21" s="91">
        <v>3.33</v>
      </c>
      <c r="K21" s="427">
        <v>138.15</v>
      </c>
      <c r="L21" s="429">
        <v>0.16</v>
      </c>
      <c r="M21" s="59">
        <v>1.38</v>
      </c>
      <c r="N21" s="59">
        <v>6.79</v>
      </c>
      <c r="O21" s="59">
        <v>3925.53</v>
      </c>
      <c r="P21" s="60">
        <v>0.84</v>
      </c>
      <c r="Q21" s="429">
        <v>28.8</v>
      </c>
      <c r="R21" s="59">
        <v>204.4</v>
      </c>
      <c r="S21" s="59">
        <v>17.18</v>
      </c>
      <c r="T21" s="59">
        <v>4.4000000000000004</v>
      </c>
      <c r="U21" s="59">
        <v>195.48</v>
      </c>
      <c r="V21" s="59">
        <v>3.1E-2</v>
      </c>
      <c r="W21" s="59">
        <v>2.8000000000000001E-2</v>
      </c>
      <c r="X21" s="91">
        <v>0.16</v>
      </c>
    </row>
    <row r="22" spans="1:24" s="18" customFormat="1" ht="33.75" customHeight="1">
      <c r="A22" s="103"/>
      <c r="B22" s="140"/>
      <c r="C22" s="746">
        <v>64</v>
      </c>
      <c r="D22" s="244" t="s">
        <v>49</v>
      </c>
      <c r="E22" s="370" t="s">
        <v>70</v>
      </c>
      <c r="F22" s="218">
        <v>150</v>
      </c>
      <c r="G22" s="119"/>
      <c r="H22" s="295">
        <v>6.45</v>
      </c>
      <c r="I22" s="96">
        <v>4.05</v>
      </c>
      <c r="J22" s="247">
        <v>40.200000000000003</v>
      </c>
      <c r="K22" s="481">
        <v>223.65</v>
      </c>
      <c r="L22" s="295">
        <v>0.08</v>
      </c>
      <c r="M22" s="96">
        <v>0.2</v>
      </c>
      <c r="N22" s="96">
        <v>0</v>
      </c>
      <c r="O22" s="96">
        <v>30</v>
      </c>
      <c r="P22" s="97">
        <v>0.11</v>
      </c>
      <c r="Q22" s="295">
        <v>13.05</v>
      </c>
      <c r="R22" s="96">
        <v>58.34</v>
      </c>
      <c r="S22" s="96">
        <v>22.53</v>
      </c>
      <c r="T22" s="96">
        <v>1.25</v>
      </c>
      <c r="U22" s="96">
        <v>1.1000000000000001</v>
      </c>
      <c r="V22" s="96">
        <v>0</v>
      </c>
      <c r="W22" s="96">
        <v>0</v>
      </c>
      <c r="X22" s="247">
        <v>0</v>
      </c>
    </row>
    <row r="23" spans="1:24" s="18" customFormat="1" ht="43.5" customHeight="1">
      <c r="A23" s="103"/>
      <c r="B23" s="140"/>
      <c r="C23" s="162">
        <v>95</v>
      </c>
      <c r="D23" s="314" t="s">
        <v>18</v>
      </c>
      <c r="E23" s="376" t="s">
        <v>155</v>
      </c>
      <c r="F23" s="336">
        <v>200</v>
      </c>
      <c r="G23" s="162"/>
      <c r="H23" s="327">
        <v>0</v>
      </c>
      <c r="I23" s="22">
        <v>0</v>
      </c>
      <c r="J23" s="23">
        <v>20</v>
      </c>
      <c r="K23" s="228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285">
        <v>0</v>
      </c>
      <c r="R23" s="17">
        <v>0</v>
      </c>
      <c r="S23" s="33">
        <v>0</v>
      </c>
      <c r="T23" s="17">
        <v>0</v>
      </c>
      <c r="U23" s="17">
        <v>0</v>
      </c>
      <c r="V23" s="17">
        <v>0</v>
      </c>
      <c r="W23" s="17">
        <v>0</v>
      </c>
      <c r="X23" s="46">
        <v>0</v>
      </c>
    </row>
    <row r="24" spans="1:24" s="18" customFormat="1" ht="33.75" customHeight="1">
      <c r="A24" s="103"/>
      <c r="B24" s="140"/>
      <c r="C24" s="767">
        <v>119</v>
      </c>
      <c r="D24" s="244" t="s">
        <v>14</v>
      </c>
      <c r="E24" s="180" t="s">
        <v>56</v>
      </c>
      <c r="F24" s="162">
        <v>30</v>
      </c>
      <c r="G24" s="197"/>
      <c r="H24" s="327">
        <v>2.13</v>
      </c>
      <c r="I24" s="22">
        <v>0.21</v>
      </c>
      <c r="J24" s="48">
        <v>13.26</v>
      </c>
      <c r="K24" s="533">
        <v>72</v>
      </c>
      <c r="L24" s="327">
        <v>0.03</v>
      </c>
      <c r="M24" s="22">
        <v>0.01</v>
      </c>
      <c r="N24" s="22">
        <v>0</v>
      </c>
      <c r="O24" s="22">
        <v>0</v>
      </c>
      <c r="P24" s="23">
        <v>0</v>
      </c>
      <c r="Q24" s="327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48">
        <v>0</v>
      </c>
    </row>
    <row r="25" spans="1:24" s="18" customFormat="1" ht="33.75" customHeight="1">
      <c r="A25" s="103"/>
      <c r="B25" s="140"/>
      <c r="C25" s="746">
        <v>120</v>
      </c>
      <c r="D25" s="244" t="s">
        <v>15</v>
      </c>
      <c r="E25" s="180" t="s">
        <v>47</v>
      </c>
      <c r="F25" s="162">
        <v>20</v>
      </c>
      <c r="G25" s="197"/>
      <c r="H25" s="327">
        <v>1.1399999999999999</v>
      </c>
      <c r="I25" s="22">
        <v>0.22</v>
      </c>
      <c r="J25" s="48">
        <v>7.44</v>
      </c>
      <c r="K25" s="533">
        <v>36.26</v>
      </c>
      <c r="L25" s="327">
        <v>0.02</v>
      </c>
      <c r="M25" s="22">
        <v>2.4E-2</v>
      </c>
      <c r="N25" s="22">
        <v>0.08</v>
      </c>
      <c r="O25" s="22">
        <v>0</v>
      </c>
      <c r="P25" s="23">
        <v>0</v>
      </c>
      <c r="Q25" s="327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48">
        <v>1.2E-2</v>
      </c>
    </row>
    <row r="26" spans="1:24" s="18" customFormat="1" ht="33.75" customHeight="1">
      <c r="A26" s="103"/>
      <c r="B26" s="187" t="s">
        <v>74</v>
      </c>
      <c r="C26" s="651"/>
      <c r="D26" s="204"/>
      <c r="E26" s="542" t="s">
        <v>21</v>
      </c>
      <c r="F26" s="352">
        <f>F17+F18+F20+F22+F23+F24+F25</f>
        <v>750</v>
      </c>
      <c r="G26" s="619"/>
      <c r="H26" s="543">
        <f t="shared" ref="H26:X26" si="8">H17+H18+H20+H22+H23+H24+H25</f>
        <v>31.79</v>
      </c>
      <c r="I26" s="544">
        <f t="shared" si="8"/>
        <v>20.02</v>
      </c>
      <c r="J26" s="545">
        <f t="shared" si="8"/>
        <v>98.48</v>
      </c>
      <c r="K26" s="600">
        <f t="shared" si="8"/>
        <v>710.34</v>
      </c>
      <c r="L26" s="543">
        <f t="shared" si="8"/>
        <v>0.60000000000000009</v>
      </c>
      <c r="M26" s="544">
        <f t="shared" si="8"/>
        <v>2.1539999999999999</v>
      </c>
      <c r="N26" s="544">
        <f t="shared" si="8"/>
        <v>96.24</v>
      </c>
      <c r="O26" s="544">
        <f t="shared" si="8"/>
        <v>4828.45</v>
      </c>
      <c r="P26" s="623">
        <f t="shared" si="8"/>
        <v>2.5099999999999998</v>
      </c>
      <c r="Q26" s="543">
        <f t="shared" si="8"/>
        <v>99.539999999999992</v>
      </c>
      <c r="R26" s="544">
        <f t="shared" si="8"/>
        <v>502.62</v>
      </c>
      <c r="S26" s="544">
        <f t="shared" si="8"/>
        <v>108.28</v>
      </c>
      <c r="T26" s="544">
        <f t="shared" si="8"/>
        <v>15.52</v>
      </c>
      <c r="U26" s="544">
        <f t="shared" si="8"/>
        <v>973.6</v>
      </c>
      <c r="V26" s="544">
        <f t="shared" si="8"/>
        <v>1.2999999999999999E-2</v>
      </c>
      <c r="W26" s="544">
        <f t="shared" si="8"/>
        <v>4.1000000000000002E-2</v>
      </c>
      <c r="X26" s="545">
        <f t="shared" si="8"/>
        <v>0.312</v>
      </c>
    </row>
    <row r="27" spans="1:24" s="18" customFormat="1" ht="33.75" customHeight="1">
      <c r="A27" s="103"/>
      <c r="B27" s="731" t="s">
        <v>76</v>
      </c>
      <c r="C27" s="774"/>
      <c r="D27" s="546"/>
      <c r="E27" s="547" t="s">
        <v>21</v>
      </c>
      <c r="F27" s="351">
        <f>F17+F19+F21+F22+F23+F24+F25</f>
        <v>750</v>
      </c>
      <c r="G27" s="620"/>
      <c r="H27" s="586">
        <f t="shared" ref="H27:X27" si="9">H17+H19+H21+H22+H23+H24+H25</f>
        <v>31.349999999999998</v>
      </c>
      <c r="I27" s="583">
        <f t="shared" si="9"/>
        <v>17.740000000000002</v>
      </c>
      <c r="J27" s="587">
        <f t="shared" si="9"/>
        <v>99.29</v>
      </c>
      <c r="K27" s="621">
        <f t="shared" si="9"/>
        <v>690.86</v>
      </c>
      <c r="L27" s="586">
        <f t="shared" si="9"/>
        <v>0.55000000000000004</v>
      </c>
      <c r="M27" s="583">
        <f t="shared" si="9"/>
        <v>1.9239999999999999</v>
      </c>
      <c r="N27" s="583">
        <f t="shared" si="9"/>
        <v>26.569999999999997</v>
      </c>
      <c r="O27" s="583">
        <f t="shared" si="9"/>
        <v>4197.9299999999994</v>
      </c>
      <c r="P27" s="590">
        <f t="shared" si="9"/>
        <v>1.91</v>
      </c>
      <c r="Q27" s="586">
        <f t="shared" si="9"/>
        <v>102.49</v>
      </c>
      <c r="R27" s="583">
        <f t="shared" si="9"/>
        <v>460.98</v>
      </c>
      <c r="S27" s="583">
        <f t="shared" si="9"/>
        <v>107.33</v>
      </c>
      <c r="T27" s="583">
        <f t="shared" si="9"/>
        <v>8.39</v>
      </c>
      <c r="U27" s="583">
        <f t="shared" si="9"/>
        <v>1302.3799999999999</v>
      </c>
      <c r="V27" s="583">
        <f t="shared" si="9"/>
        <v>0.04</v>
      </c>
      <c r="W27" s="583">
        <f t="shared" si="9"/>
        <v>3.3000000000000002E-2</v>
      </c>
      <c r="X27" s="587">
        <f t="shared" si="9"/>
        <v>0.24200000000000002</v>
      </c>
    </row>
    <row r="28" spans="1:24" s="18" customFormat="1" ht="33.75" customHeight="1" thickBot="1">
      <c r="A28" s="103"/>
      <c r="B28" s="730" t="s">
        <v>74</v>
      </c>
      <c r="C28" s="680"/>
      <c r="D28" s="548"/>
      <c r="E28" s="549" t="s">
        <v>22</v>
      </c>
      <c r="F28" s="550"/>
      <c r="G28" s="551"/>
      <c r="H28" s="543"/>
      <c r="I28" s="544"/>
      <c r="J28" s="545"/>
      <c r="K28" s="559">
        <f>K26/23.5</f>
        <v>30.227234042553192</v>
      </c>
      <c r="L28" s="543"/>
      <c r="M28" s="544"/>
      <c r="N28" s="544"/>
      <c r="O28" s="544"/>
      <c r="P28" s="623"/>
      <c r="Q28" s="543"/>
      <c r="R28" s="544"/>
      <c r="S28" s="544"/>
      <c r="T28" s="544"/>
      <c r="U28" s="544"/>
      <c r="V28" s="544"/>
      <c r="W28" s="544"/>
      <c r="X28" s="545"/>
    </row>
    <row r="29" spans="1:24" s="18" customFormat="1" ht="33.75" customHeight="1" thickBot="1">
      <c r="A29" s="458"/>
      <c r="B29" s="660" t="s">
        <v>76</v>
      </c>
      <c r="C29" s="657"/>
      <c r="D29" s="552"/>
      <c r="E29" s="553" t="s">
        <v>22</v>
      </c>
      <c r="F29" s="554"/>
      <c r="G29" s="195"/>
      <c r="H29" s="555"/>
      <c r="I29" s="556"/>
      <c r="J29" s="557"/>
      <c r="K29" s="558">
        <f>K27/23.5</f>
        <v>29.398297872340425</v>
      </c>
      <c r="L29" s="555"/>
      <c r="M29" s="556"/>
      <c r="N29" s="556"/>
      <c r="O29" s="556"/>
      <c r="P29" s="624"/>
      <c r="Q29" s="555"/>
      <c r="R29" s="556"/>
      <c r="S29" s="556"/>
      <c r="T29" s="556"/>
      <c r="U29" s="556"/>
      <c r="V29" s="556"/>
      <c r="W29" s="556"/>
      <c r="X29" s="557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4" t="s">
        <v>66</v>
      </c>
      <c r="B31" s="509"/>
      <c r="C31" s="65"/>
      <c r="D31" s="54"/>
      <c r="E31" s="27"/>
      <c r="F31" s="28"/>
      <c r="G31" s="11"/>
      <c r="H31" s="9"/>
      <c r="I31" s="11"/>
      <c r="J31" s="11"/>
    </row>
    <row r="32" spans="1:24" ht="18">
      <c r="A32" s="61" t="s">
        <v>67</v>
      </c>
      <c r="B32" s="272"/>
      <c r="C32" s="62"/>
      <c r="D32" s="63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6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4"/>
      <c r="B4" s="809"/>
      <c r="C4" s="116" t="s">
        <v>40</v>
      </c>
      <c r="D4" s="155"/>
      <c r="E4" s="202"/>
      <c r="F4" s="846" t="s">
        <v>27</v>
      </c>
      <c r="G4" s="122"/>
      <c r="H4" s="79" t="s">
        <v>23</v>
      </c>
      <c r="I4" s="79"/>
      <c r="J4" s="79"/>
      <c r="K4" s="223" t="s">
        <v>24</v>
      </c>
      <c r="L4" s="836" t="s">
        <v>25</v>
      </c>
      <c r="M4" s="837"/>
      <c r="N4" s="838"/>
      <c r="O4" s="838"/>
      <c r="P4" s="839"/>
      <c r="Q4" s="848" t="s">
        <v>26</v>
      </c>
      <c r="R4" s="849"/>
      <c r="S4" s="849"/>
      <c r="T4" s="849"/>
      <c r="U4" s="849"/>
      <c r="V4" s="849"/>
      <c r="W4" s="849"/>
      <c r="X4" s="850"/>
    </row>
    <row r="5" spans="1:24" s="18" customFormat="1" ht="28.5" customHeight="1" thickBot="1">
      <c r="A5" s="80" t="s">
        <v>0</v>
      </c>
      <c r="B5" s="405"/>
      <c r="C5" s="117" t="s">
        <v>41</v>
      </c>
      <c r="D5" s="156" t="s">
        <v>42</v>
      </c>
      <c r="E5" s="117" t="s">
        <v>39</v>
      </c>
      <c r="F5" s="847"/>
      <c r="G5" s="123" t="s">
        <v>38</v>
      </c>
      <c r="H5" s="84" t="s">
        <v>28</v>
      </c>
      <c r="I5" s="85" t="s">
        <v>29</v>
      </c>
      <c r="J5" s="219" t="s">
        <v>30</v>
      </c>
      <c r="K5" s="224" t="s">
        <v>31</v>
      </c>
      <c r="L5" s="455" t="s">
        <v>32</v>
      </c>
      <c r="M5" s="455" t="s">
        <v>120</v>
      </c>
      <c r="N5" s="455" t="s">
        <v>33</v>
      </c>
      <c r="O5" s="631" t="s">
        <v>121</v>
      </c>
      <c r="P5" s="455" t="s">
        <v>122</v>
      </c>
      <c r="Q5" s="455" t="s">
        <v>34</v>
      </c>
      <c r="R5" s="455" t="s">
        <v>35</v>
      </c>
      <c r="S5" s="455" t="s">
        <v>36</v>
      </c>
      <c r="T5" s="455" t="s">
        <v>37</v>
      </c>
      <c r="U5" s="455" t="s">
        <v>123</v>
      </c>
      <c r="V5" s="455" t="s">
        <v>124</v>
      </c>
      <c r="W5" s="455" t="s">
        <v>125</v>
      </c>
      <c r="X5" s="455" t="s">
        <v>126</v>
      </c>
    </row>
    <row r="6" spans="1:24" s="18" customFormat="1" ht="26.4" customHeight="1">
      <c r="A6" s="94" t="s">
        <v>6</v>
      </c>
      <c r="B6" s="102"/>
      <c r="C6" s="780">
        <v>172</v>
      </c>
      <c r="D6" s="296" t="s">
        <v>20</v>
      </c>
      <c r="E6" s="437" t="s">
        <v>141</v>
      </c>
      <c r="F6" s="439">
        <v>60</v>
      </c>
      <c r="G6" s="166"/>
      <c r="H6" s="39">
        <v>1.86</v>
      </c>
      <c r="I6" s="40">
        <v>0.12</v>
      </c>
      <c r="J6" s="45">
        <v>4.26</v>
      </c>
      <c r="K6" s="227">
        <v>24.6</v>
      </c>
      <c r="L6" s="319">
        <v>0.06</v>
      </c>
      <c r="M6" s="39">
        <v>0.11</v>
      </c>
      <c r="N6" s="40">
        <v>6</v>
      </c>
      <c r="O6" s="40">
        <v>1.2</v>
      </c>
      <c r="P6" s="41">
        <v>0</v>
      </c>
      <c r="Q6" s="319">
        <v>9.6</v>
      </c>
      <c r="R6" s="40">
        <v>31.8</v>
      </c>
      <c r="S6" s="40">
        <v>12.6</v>
      </c>
      <c r="T6" s="40">
        <v>0.42</v>
      </c>
      <c r="U6" s="40">
        <v>438.6</v>
      </c>
      <c r="V6" s="40">
        <v>0</v>
      </c>
      <c r="W6" s="40">
        <v>1E-3</v>
      </c>
      <c r="X6" s="52">
        <v>0.02</v>
      </c>
    </row>
    <row r="7" spans="1:24" s="37" customFormat="1" ht="37.5" customHeight="1">
      <c r="A7" s="108"/>
      <c r="B7" s="101"/>
      <c r="C7" s="322">
        <v>75</v>
      </c>
      <c r="D7" s="783" t="s">
        <v>10</v>
      </c>
      <c r="E7" s="342" t="s">
        <v>128</v>
      </c>
      <c r="F7" s="197">
        <v>90</v>
      </c>
      <c r="G7" s="242"/>
      <c r="H7" s="19">
        <v>12.42</v>
      </c>
      <c r="I7" s="17">
        <v>2.88</v>
      </c>
      <c r="J7" s="20">
        <v>4.59</v>
      </c>
      <c r="K7" s="225">
        <v>93.51</v>
      </c>
      <c r="L7" s="285">
        <v>0.08</v>
      </c>
      <c r="M7" s="19">
        <v>0.09</v>
      </c>
      <c r="N7" s="17">
        <v>1.34</v>
      </c>
      <c r="O7" s="17">
        <v>170</v>
      </c>
      <c r="P7" s="42">
        <v>0.16</v>
      </c>
      <c r="Q7" s="285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2">
        <v>0.51</v>
      </c>
    </row>
    <row r="8" spans="1:24" s="37" customFormat="1" ht="26.25" customHeight="1">
      <c r="A8" s="108"/>
      <c r="B8" s="101"/>
      <c r="C8" s="387">
        <v>226</v>
      </c>
      <c r="D8" s="201" t="s">
        <v>64</v>
      </c>
      <c r="E8" s="206" t="s">
        <v>163</v>
      </c>
      <c r="F8" s="161">
        <v>150</v>
      </c>
      <c r="G8" s="302"/>
      <c r="H8" s="285">
        <v>3.3</v>
      </c>
      <c r="I8" s="17">
        <v>3.9</v>
      </c>
      <c r="J8" s="42">
        <v>25.6</v>
      </c>
      <c r="K8" s="306">
        <v>151.35</v>
      </c>
      <c r="L8" s="285">
        <v>0.15</v>
      </c>
      <c r="M8" s="19">
        <v>0.11</v>
      </c>
      <c r="N8" s="17">
        <v>21</v>
      </c>
      <c r="O8" s="17">
        <v>15.3</v>
      </c>
      <c r="P8" s="42">
        <v>0.06</v>
      </c>
      <c r="Q8" s="285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2">
        <v>0.05</v>
      </c>
    </row>
    <row r="9" spans="1:24" s="37" customFormat="1" ht="26.25" customHeight="1">
      <c r="A9" s="108"/>
      <c r="B9" s="101"/>
      <c r="C9" s="784">
        <v>102</v>
      </c>
      <c r="D9" s="201" t="s">
        <v>18</v>
      </c>
      <c r="E9" s="291" t="s">
        <v>81</v>
      </c>
      <c r="F9" s="231">
        <v>200</v>
      </c>
      <c r="G9" s="161"/>
      <c r="H9" s="19">
        <v>1</v>
      </c>
      <c r="I9" s="17">
        <v>0</v>
      </c>
      <c r="J9" s="20">
        <v>23.6</v>
      </c>
      <c r="K9" s="225">
        <v>98.4</v>
      </c>
      <c r="L9" s="285">
        <v>0.02</v>
      </c>
      <c r="M9" s="19">
        <v>0.02</v>
      </c>
      <c r="N9" s="17">
        <v>0.78</v>
      </c>
      <c r="O9" s="17">
        <v>60</v>
      </c>
      <c r="P9" s="42">
        <v>0</v>
      </c>
      <c r="Q9" s="285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2">
        <v>0</v>
      </c>
    </row>
    <row r="10" spans="1:24" s="37" customFormat="1" ht="23.25" customHeight="1">
      <c r="A10" s="108"/>
      <c r="B10" s="101"/>
      <c r="C10" s="387">
        <v>119</v>
      </c>
      <c r="D10" s="201" t="s">
        <v>14</v>
      </c>
      <c r="E10" s="206" t="s">
        <v>56</v>
      </c>
      <c r="F10" s="198">
        <v>30</v>
      </c>
      <c r="G10" s="280"/>
      <c r="H10" s="19">
        <v>2.13</v>
      </c>
      <c r="I10" s="17">
        <v>0.21</v>
      </c>
      <c r="J10" s="20">
        <v>13.26</v>
      </c>
      <c r="K10" s="226">
        <v>72</v>
      </c>
      <c r="L10" s="327">
        <v>0.03</v>
      </c>
      <c r="M10" s="21">
        <v>0.01</v>
      </c>
      <c r="N10" s="22">
        <v>0</v>
      </c>
      <c r="O10" s="22">
        <v>0</v>
      </c>
      <c r="P10" s="48">
        <v>0</v>
      </c>
      <c r="Q10" s="32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48">
        <v>0</v>
      </c>
    </row>
    <row r="11" spans="1:24" s="37" customFormat="1" ht="23.25" customHeight="1">
      <c r="A11" s="108"/>
      <c r="B11" s="101"/>
      <c r="C11" s="322">
        <v>120</v>
      </c>
      <c r="D11" s="783" t="s">
        <v>15</v>
      </c>
      <c r="E11" s="360" t="s">
        <v>13</v>
      </c>
      <c r="F11" s="323">
        <v>20</v>
      </c>
      <c r="G11" s="162"/>
      <c r="H11" s="36">
        <v>1.1399999999999999</v>
      </c>
      <c r="I11" s="35">
        <v>0.22</v>
      </c>
      <c r="J11" s="320">
        <v>7.44</v>
      </c>
      <c r="K11" s="322">
        <v>36.26</v>
      </c>
      <c r="L11" s="238">
        <v>0.02</v>
      </c>
      <c r="M11" s="35">
        <v>2.4E-2</v>
      </c>
      <c r="N11" s="35">
        <v>0.08</v>
      </c>
      <c r="O11" s="35">
        <v>0</v>
      </c>
      <c r="P11" s="73">
        <v>0</v>
      </c>
      <c r="Q11" s="238">
        <v>6.8</v>
      </c>
      <c r="R11" s="35">
        <v>24</v>
      </c>
      <c r="S11" s="35">
        <v>8.1999999999999993</v>
      </c>
      <c r="T11" s="35">
        <v>0.46</v>
      </c>
      <c r="U11" s="35">
        <v>73.5</v>
      </c>
      <c r="V11" s="35">
        <v>2E-3</v>
      </c>
      <c r="W11" s="35">
        <v>2E-3</v>
      </c>
      <c r="X11" s="73">
        <v>1.2E-2</v>
      </c>
    </row>
    <row r="12" spans="1:24" s="37" customFormat="1" ht="23.25" customHeight="1">
      <c r="A12" s="108"/>
      <c r="B12" s="101"/>
      <c r="C12" s="322"/>
      <c r="D12" s="783"/>
      <c r="E12" s="360" t="s">
        <v>21</v>
      </c>
      <c r="F12" s="323">
        <v>550</v>
      </c>
      <c r="G12" s="162"/>
      <c r="H12" s="114">
        <v>21.849999999999998</v>
      </c>
      <c r="I12" s="113">
        <v>7.33</v>
      </c>
      <c r="J12" s="222">
        <v>78.75</v>
      </c>
      <c r="K12" s="229">
        <v>476.12</v>
      </c>
      <c r="L12" s="240">
        <v>0.3600000000000001</v>
      </c>
      <c r="M12" s="114">
        <v>0.36400000000000005</v>
      </c>
      <c r="N12" s="113">
        <v>29.2</v>
      </c>
      <c r="O12" s="113">
        <v>246.5</v>
      </c>
      <c r="P12" s="115">
        <v>0.22</v>
      </c>
      <c r="Q12" s="240">
        <v>133.96</v>
      </c>
      <c r="R12" s="113">
        <v>408.03</v>
      </c>
      <c r="S12" s="113">
        <v>145.89999999999998</v>
      </c>
      <c r="T12" s="113">
        <v>4.93</v>
      </c>
      <c r="U12" s="113">
        <v>1932.0300000000002</v>
      </c>
      <c r="V12" s="113">
        <v>0.13159999999999999</v>
      </c>
      <c r="W12" s="113">
        <v>1.7099999999999997E-2</v>
      </c>
      <c r="X12" s="115">
        <v>0.59200000000000008</v>
      </c>
    </row>
    <row r="13" spans="1:24" s="37" customFormat="1" ht="23.25" customHeight="1" thickBot="1">
      <c r="A13" s="108"/>
      <c r="B13" s="101"/>
      <c r="C13" s="322"/>
      <c r="D13" s="783"/>
      <c r="E13" s="361" t="s">
        <v>22</v>
      </c>
      <c r="F13" s="197"/>
      <c r="G13" s="162"/>
      <c r="H13" s="114"/>
      <c r="I13" s="113"/>
      <c r="J13" s="222"/>
      <c r="K13" s="230">
        <v>20.260425531914894</v>
      </c>
      <c r="L13" s="240"/>
      <c r="M13" s="114"/>
      <c r="N13" s="113"/>
      <c r="O13" s="113"/>
      <c r="P13" s="115"/>
      <c r="Q13" s="240"/>
      <c r="R13" s="113"/>
      <c r="S13" s="113"/>
      <c r="T13" s="113"/>
      <c r="U13" s="113"/>
      <c r="V13" s="113"/>
      <c r="W13" s="113"/>
      <c r="X13" s="115"/>
    </row>
    <row r="14" spans="1:24" s="18" customFormat="1" ht="33.75" customHeight="1">
      <c r="A14" s="108" t="s">
        <v>7</v>
      </c>
      <c r="B14" s="515"/>
      <c r="C14" s="166">
        <v>13</v>
      </c>
      <c r="D14" s="324" t="s">
        <v>8</v>
      </c>
      <c r="E14" s="413" t="s">
        <v>59</v>
      </c>
      <c r="F14" s="816">
        <v>60</v>
      </c>
      <c r="G14" s="166"/>
      <c r="H14" s="432">
        <v>1.2</v>
      </c>
      <c r="I14" s="51">
        <v>4.26</v>
      </c>
      <c r="J14" s="52">
        <v>6.18</v>
      </c>
      <c r="K14" s="813">
        <v>67.92</v>
      </c>
      <c r="L14" s="432">
        <v>0.03</v>
      </c>
      <c r="M14" s="51">
        <v>0.02</v>
      </c>
      <c r="N14" s="51">
        <v>7.44</v>
      </c>
      <c r="O14" s="51">
        <v>930</v>
      </c>
      <c r="P14" s="494">
        <v>0</v>
      </c>
      <c r="Q14" s="432">
        <v>24.87</v>
      </c>
      <c r="R14" s="51">
        <v>42.95</v>
      </c>
      <c r="S14" s="51">
        <v>26.03</v>
      </c>
      <c r="T14" s="51">
        <v>0.76</v>
      </c>
      <c r="U14" s="51">
        <v>199.1</v>
      </c>
      <c r="V14" s="51">
        <v>2E-3</v>
      </c>
      <c r="W14" s="51">
        <v>0</v>
      </c>
      <c r="X14" s="52">
        <v>0.04</v>
      </c>
    </row>
    <row r="15" spans="1:24" s="18" customFormat="1" ht="33.75" customHeight="1">
      <c r="A15" s="108"/>
      <c r="B15" s="101"/>
      <c r="C15" s="786">
        <v>48</v>
      </c>
      <c r="D15" s="314" t="s">
        <v>9</v>
      </c>
      <c r="E15" s="376" t="s">
        <v>73</v>
      </c>
      <c r="F15" s="336">
        <v>200</v>
      </c>
      <c r="G15" s="163"/>
      <c r="H15" s="286">
        <v>7.2</v>
      </c>
      <c r="I15" s="13">
        <v>6.4</v>
      </c>
      <c r="J15" s="46">
        <v>8</v>
      </c>
      <c r="K15" s="347">
        <v>117.6</v>
      </c>
      <c r="L15" s="286">
        <v>0.1</v>
      </c>
      <c r="M15" s="13">
        <v>0.08</v>
      </c>
      <c r="N15" s="13">
        <v>15.44</v>
      </c>
      <c r="O15" s="13">
        <v>96</v>
      </c>
      <c r="P15" s="25">
        <v>0.06</v>
      </c>
      <c r="Q15" s="286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6">
        <v>0.2</v>
      </c>
    </row>
    <row r="16" spans="1:24" s="18" customFormat="1" ht="33.75" customHeight="1">
      <c r="A16" s="267"/>
      <c r="B16" s="187" t="s">
        <v>74</v>
      </c>
      <c r="C16" s="352">
        <v>193</v>
      </c>
      <c r="D16" s="424" t="s">
        <v>10</v>
      </c>
      <c r="E16" s="808" t="s">
        <v>164</v>
      </c>
      <c r="F16" s="642">
        <v>90</v>
      </c>
      <c r="G16" s="214"/>
      <c r="H16" s="381">
        <v>15.3</v>
      </c>
      <c r="I16" s="67">
        <v>14.85</v>
      </c>
      <c r="J16" s="68">
        <v>7.56</v>
      </c>
      <c r="K16" s="714">
        <v>224.91</v>
      </c>
      <c r="L16" s="381">
        <v>0.38</v>
      </c>
      <c r="M16" s="67">
        <v>0.13</v>
      </c>
      <c r="N16" s="67">
        <v>0.09</v>
      </c>
      <c r="O16" s="67">
        <v>54</v>
      </c>
      <c r="P16" s="129">
        <v>0.23</v>
      </c>
      <c r="Q16" s="381">
        <v>27.09</v>
      </c>
      <c r="R16" s="67">
        <v>58.77</v>
      </c>
      <c r="S16" s="67">
        <v>12.43</v>
      </c>
      <c r="T16" s="67">
        <v>0.8</v>
      </c>
      <c r="U16" s="67">
        <v>310.86</v>
      </c>
      <c r="V16" s="67">
        <v>6.0000000000000001E-3</v>
      </c>
      <c r="W16" s="67">
        <v>1.8E-3</v>
      </c>
      <c r="X16" s="68">
        <v>0.12</v>
      </c>
    </row>
    <row r="17" spans="1:24" s="18" customFormat="1" ht="33.75" customHeight="1">
      <c r="A17" s="267"/>
      <c r="B17" s="189" t="s">
        <v>76</v>
      </c>
      <c r="C17" s="350">
        <v>126</v>
      </c>
      <c r="D17" s="423" t="s">
        <v>10</v>
      </c>
      <c r="E17" s="799" t="s">
        <v>162</v>
      </c>
      <c r="F17" s="643">
        <v>90</v>
      </c>
      <c r="G17" s="215"/>
      <c r="H17" s="287">
        <v>16.649999999999999</v>
      </c>
      <c r="I17" s="71">
        <v>8.01</v>
      </c>
      <c r="J17" s="127">
        <v>4.8600000000000003</v>
      </c>
      <c r="K17" s="763">
        <v>168.75</v>
      </c>
      <c r="L17" s="287">
        <v>0.15</v>
      </c>
      <c r="M17" s="71">
        <v>0.12</v>
      </c>
      <c r="N17" s="71">
        <v>2.0099999999999998</v>
      </c>
      <c r="O17" s="71">
        <v>0</v>
      </c>
      <c r="P17" s="638">
        <v>0</v>
      </c>
      <c r="Q17" s="287">
        <v>41.45</v>
      </c>
      <c r="R17" s="71">
        <v>314</v>
      </c>
      <c r="S17" s="71">
        <v>66.489999999999995</v>
      </c>
      <c r="T17" s="71">
        <v>5.3</v>
      </c>
      <c r="U17" s="71">
        <v>266.67</v>
      </c>
      <c r="V17" s="71">
        <v>6.0000000000000001E-3</v>
      </c>
      <c r="W17" s="71">
        <v>0</v>
      </c>
      <c r="X17" s="127">
        <v>0.05</v>
      </c>
    </row>
    <row r="18" spans="1:24" s="18" customFormat="1" ht="33.75" customHeight="1">
      <c r="A18" s="451"/>
      <c r="B18" s="110"/>
      <c r="C18" s="387">
        <v>54</v>
      </c>
      <c r="D18" s="206" t="s">
        <v>64</v>
      </c>
      <c r="E18" s="179" t="s">
        <v>44</v>
      </c>
      <c r="F18" s="154">
        <v>150</v>
      </c>
      <c r="G18" s="161"/>
      <c r="H18" s="327">
        <v>7.2</v>
      </c>
      <c r="I18" s="22">
        <v>5.0999999999999996</v>
      </c>
      <c r="J18" s="48">
        <v>33.9</v>
      </c>
      <c r="K18" s="346">
        <v>210.3</v>
      </c>
      <c r="L18" s="327">
        <v>0.21</v>
      </c>
      <c r="M18" s="22">
        <v>0.11</v>
      </c>
      <c r="N18" s="22">
        <v>0</v>
      </c>
      <c r="O18" s="22">
        <v>0</v>
      </c>
      <c r="P18" s="23">
        <v>0</v>
      </c>
      <c r="Q18" s="327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48">
        <v>0.02</v>
      </c>
    </row>
    <row r="19" spans="1:24" s="18" customFormat="1" ht="43.5" customHeight="1">
      <c r="A19" s="451"/>
      <c r="B19" s="110"/>
      <c r="C19" s="786">
        <v>107</v>
      </c>
      <c r="D19" s="314" t="s">
        <v>18</v>
      </c>
      <c r="E19" s="376" t="s">
        <v>134</v>
      </c>
      <c r="F19" s="336">
        <v>200</v>
      </c>
      <c r="G19" s="163"/>
      <c r="H19" s="285">
        <v>0</v>
      </c>
      <c r="I19" s="17">
        <v>0</v>
      </c>
      <c r="J19" s="42">
        <v>24.2</v>
      </c>
      <c r="K19" s="814">
        <v>96.6</v>
      </c>
      <c r="L19" s="285">
        <v>0.08</v>
      </c>
      <c r="M19" s="17"/>
      <c r="N19" s="17">
        <v>50</v>
      </c>
      <c r="O19" s="17">
        <v>0.06</v>
      </c>
      <c r="P19" s="20"/>
      <c r="Q19" s="285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2"/>
    </row>
    <row r="20" spans="1:24" s="18" customFormat="1" ht="33.75" customHeight="1">
      <c r="A20" s="781"/>
      <c r="B20" s="103"/>
      <c r="C20" s="784">
        <v>119</v>
      </c>
      <c r="D20" s="206" t="s">
        <v>14</v>
      </c>
      <c r="E20" s="178" t="s">
        <v>56</v>
      </c>
      <c r="F20" s="407">
        <v>20</v>
      </c>
      <c r="G20" s="161"/>
      <c r="H20" s="285">
        <v>1.4</v>
      </c>
      <c r="I20" s="17">
        <v>0.14000000000000001</v>
      </c>
      <c r="J20" s="42">
        <v>8.8000000000000007</v>
      </c>
      <c r="K20" s="814">
        <v>48</v>
      </c>
      <c r="L20" s="285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285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2">
        <v>0</v>
      </c>
    </row>
    <row r="21" spans="1:24" s="18" customFormat="1" ht="33.75" customHeight="1">
      <c r="A21" s="781"/>
      <c r="B21" s="103"/>
      <c r="C21" s="387">
        <v>120</v>
      </c>
      <c r="D21" s="206" t="s">
        <v>15</v>
      </c>
      <c r="E21" s="179" t="s">
        <v>47</v>
      </c>
      <c r="F21" s="154">
        <v>20</v>
      </c>
      <c r="G21" s="161"/>
      <c r="H21" s="285">
        <v>1.1399999999999999</v>
      </c>
      <c r="I21" s="17">
        <v>0.22</v>
      </c>
      <c r="J21" s="42">
        <v>7.44</v>
      </c>
      <c r="K21" s="815">
        <v>36.26</v>
      </c>
      <c r="L21" s="327">
        <v>0.02</v>
      </c>
      <c r="M21" s="22">
        <v>2.4E-2</v>
      </c>
      <c r="N21" s="22">
        <v>0.08</v>
      </c>
      <c r="O21" s="22">
        <v>0</v>
      </c>
      <c r="P21" s="23">
        <v>0</v>
      </c>
      <c r="Q21" s="32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8">
        <v>1.2E-2</v>
      </c>
    </row>
    <row r="22" spans="1:24" s="18" customFormat="1" ht="33.75" customHeight="1">
      <c r="A22" s="781"/>
      <c r="B22" s="187" t="s">
        <v>74</v>
      </c>
      <c r="C22" s="810"/>
      <c r="D22" s="463"/>
      <c r="E22" s="371" t="s">
        <v>21</v>
      </c>
      <c r="F22" s="600">
        <f>F14+F15+F16+F18+F19+F20+F21</f>
        <v>740</v>
      </c>
      <c r="G22" s="352"/>
      <c r="H22" s="543">
        <f t="shared" ref="H22:X22" si="0">H14+H15+H16+H18+H19+H20+H21</f>
        <v>33.440000000000005</v>
      </c>
      <c r="I22" s="544">
        <f t="shared" si="0"/>
        <v>30.97</v>
      </c>
      <c r="J22" s="545">
        <f t="shared" si="0"/>
        <v>96.08</v>
      </c>
      <c r="K22" s="619">
        <f t="shared" si="0"/>
        <v>801.59</v>
      </c>
      <c r="L22" s="543">
        <f t="shared" si="0"/>
        <v>0.84</v>
      </c>
      <c r="M22" s="544">
        <f t="shared" si="0"/>
        <v>0.37000000000000005</v>
      </c>
      <c r="N22" s="544">
        <f t="shared" si="0"/>
        <v>73.05</v>
      </c>
      <c r="O22" s="544">
        <f t="shared" si="0"/>
        <v>1080.06</v>
      </c>
      <c r="P22" s="623">
        <f t="shared" si="0"/>
        <v>0.29000000000000004</v>
      </c>
      <c r="Q22" s="543">
        <f t="shared" si="0"/>
        <v>126.75</v>
      </c>
      <c r="R22" s="544">
        <f t="shared" si="0"/>
        <v>478.33000000000004</v>
      </c>
      <c r="S22" s="544">
        <f t="shared" si="0"/>
        <v>226.69</v>
      </c>
      <c r="T22" s="544">
        <f t="shared" si="0"/>
        <v>8.120000000000001</v>
      </c>
      <c r="U22" s="544">
        <f t="shared" si="0"/>
        <v>1197.26</v>
      </c>
      <c r="V22" s="544">
        <f t="shared" si="0"/>
        <v>1.7599999999999998E-2</v>
      </c>
      <c r="W22" s="544">
        <f t="shared" si="0"/>
        <v>9.7999999999999997E-3</v>
      </c>
      <c r="X22" s="545">
        <f t="shared" si="0"/>
        <v>0.39200000000000002</v>
      </c>
    </row>
    <row r="23" spans="1:24" s="18" customFormat="1" ht="33.75" customHeight="1">
      <c r="A23" s="781"/>
      <c r="B23" s="189" t="s">
        <v>76</v>
      </c>
      <c r="C23" s="811"/>
      <c r="D23" s="462"/>
      <c r="E23" s="372" t="s">
        <v>21</v>
      </c>
      <c r="F23" s="621">
        <f>F14+F15+F17+F19+F18+F20+F21</f>
        <v>740</v>
      </c>
      <c r="G23" s="351"/>
      <c r="H23" s="586">
        <f t="shared" ref="H23:X23" si="1">H14+H15+H17+H19+H18+H20+H21</f>
        <v>34.79</v>
      </c>
      <c r="I23" s="583">
        <f t="shared" si="1"/>
        <v>24.130000000000003</v>
      </c>
      <c r="J23" s="587">
        <f t="shared" si="1"/>
        <v>93.379999999999981</v>
      </c>
      <c r="K23" s="620">
        <f t="shared" si="1"/>
        <v>745.43000000000006</v>
      </c>
      <c r="L23" s="586">
        <f t="shared" si="1"/>
        <v>0.6100000000000001</v>
      </c>
      <c r="M23" s="583">
        <f t="shared" si="1"/>
        <v>0.36000000000000004</v>
      </c>
      <c r="N23" s="583">
        <f t="shared" si="1"/>
        <v>74.97</v>
      </c>
      <c r="O23" s="583">
        <f t="shared" si="1"/>
        <v>1026.06</v>
      </c>
      <c r="P23" s="590">
        <f t="shared" si="1"/>
        <v>0.06</v>
      </c>
      <c r="Q23" s="586">
        <f t="shared" si="1"/>
        <v>141.11000000000001</v>
      </c>
      <c r="R23" s="583">
        <f t="shared" si="1"/>
        <v>733.56000000000006</v>
      </c>
      <c r="S23" s="583">
        <f t="shared" si="1"/>
        <v>280.75</v>
      </c>
      <c r="T23" s="583">
        <f t="shared" si="1"/>
        <v>12.620000000000001</v>
      </c>
      <c r="U23" s="583">
        <f t="shared" si="1"/>
        <v>1153.07</v>
      </c>
      <c r="V23" s="583">
        <f t="shared" si="1"/>
        <v>1.7599999999999998E-2</v>
      </c>
      <c r="W23" s="583">
        <f t="shared" si="1"/>
        <v>8.0000000000000002E-3</v>
      </c>
      <c r="X23" s="587">
        <f t="shared" si="1"/>
        <v>0.32200000000000006</v>
      </c>
    </row>
    <row r="24" spans="1:24" s="18" customFormat="1" ht="33.75" customHeight="1">
      <c r="A24" s="781"/>
      <c r="B24" s="187" t="s">
        <v>74</v>
      </c>
      <c r="C24" s="679"/>
      <c r="D24" s="735"/>
      <c r="E24" s="736" t="s">
        <v>22</v>
      </c>
      <c r="F24" s="551"/>
      <c r="G24" s="278"/>
      <c r="H24" s="237"/>
      <c r="I24" s="24"/>
      <c r="J24" s="69"/>
      <c r="K24" s="702">
        <f>K22/23.5</f>
        <v>34.110212765957449</v>
      </c>
      <c r="L24" s="237"/>
      <c r="M24" s="24"/>
      <c r="N24" s="24"/>
      <c r="O24" s="24"/>
      <c r="P24" s="128"/>
      <c r="Q24" s="237"/>
      <c r="R24" s="24"/>
      <c r="S24" s="24"/>
      <c r="T24" s="24"/>
      <c r="U24" s="24"/>
      <c r="V24" s="24"/>
      <c r="W24" s="24"/>
      <c r="X24" s="69"/>
    </row>
    <row r="25" spans="1:24" s="18" customFormat="1" ht="33.75" customHeight="1" thickBot="1">
      <c r="A25" s="782"/>
      <c r="B25" s="660" t="s">
        <v>76</v>
      </c>
      <c r="C25" s="812"/>
      <c r="D25" s="720"/>
      <c r="E25" s="374" t="s">
        <v>22</v>
      </c>
      <c r="F25" s="720"/>
      <c r="G25" s="683"/>
      <c r="H25" s="804"/>
      <c r="I25" s="805"/>
      <c r="J25" s="806"/>
      <c r="K25" s="703">
        <f>K23/23.5</f>
        <v>31.720425531914895</v>
      </c>
      <c r="L25" s="804"/>
      <c r="M25" s="805"/>
      <c r="N25" s="805"/>
      <c r="O25" s="805"/>
      <c r="P25" s="807"/>
      <c r="Q25" s="804"/>
      <c r="R25" s="805"/>
      <c r="S25" s="805"/>
      <c r="T25" s="805"/>
      <c r="U25" s="805"/>
      <c r="V25" s="805"/>
      <c r="W25" s="805"/>
      <c r="X25" s="806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83"/>
      <c r="B27" s="483"/>
      <c r="C27" s="330"/>
      <c r="D27" s="251"/>
      <c r="E27" s="27"/>
      <c r="F27" s="28"/>
      <c r="G27" s="11"/>
      <c r="H27" s="9"/>
      <c r="I27" s="11"/>
      <c r="J27" s="11"/>
    </row>
    <row r="28" spans="1:24" ht="18">
      <c r="A28" s="64" t="s">
        <v>66</v>
      </c>
      <c r="B28" s="509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67</v>
      </c>
      <c r="B29" s="272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zoomScale="60" zoomScaleNormal="60" workbookViewId="0">
      <selection activeCell="M2" sqref="L2:X14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175</v>
      </c>
      <c r="C2" s="7"/>
      <c r="D2" s="6" t="s">
        <v>172</v>
      </c>
      <c r="E2" s="6"/>
      <c r="F2" s="8" t="s">
        <v>2</v>
      </c>
      <c r="G2" s="136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74"/>
      <c r="B4" s="137"/>
      <c r="C4" s="485" t="s">
        <v>40</v>
      </c>
      <c r="D4" s="155"/>
      <c r="E4" s="186"/>
      <c r="F4" s="485"/>
      <c r="G4" s="486"/>
      <c r="H4" s="307" t="s">
        <v>23</v>
      </c>
      <c r="I4" s="79"/>
      <c r="J4" s="79"/>
      <c r="K4" s="223" t="s">
        <v>24</v>
      </c>
    </row>
    <row r="5" spans="1:11" s="18" customFormat="1" ht="16.2" thickBot="1">
      <c r="A5" s="80" t="s">
        <v>0</v>
      </c>
      <c r="B5" s="138"/>
      <c r="C5" s="117" t="s">
        <v>41</v>
      </c>
      <c r="D5" s="156" t="s">
        <v>42</v>
      </c>
      <c r="E5" s="123" t="s">
        <v>39</v>
      </c>
      <c r="F5" s="117" t="s">
        <v>27</v>
      </c>
      <c r="G5" s="123" t="s">
        <v>38</v>
      </c>
      <c r="H5" s="284" t="s">
        <v>28</v>
      </c>
      <c r="I5" s="85" t="s">
        <v>29</v>
      </c>
      <c r="J5" s="219" t="s">
        <v>30</v>
      </c>
      <c r="K5" s="224" t="s">
        <v>31</v>
      </c>
    </row>
    <row r="6" spans="1:11" s="18" customFormat="1" ht="33.75" customHeight="1">
      <c r="A6" s="515" t="s">
        <v>7</v>
      </c>
      <c r="B6" s="817"/>
      <c r="C6" s="166">
        <v>24</v>
      </c>
      <c r="D6" s="821" t="s">
        <v>8</v>
      </c>
      <c r="E6" s="324" t="s">
        <v>118</v>
      </c>
      <c r="F6" s="166">
        <v>150</v>
      </c>
      <c r="G6" s="296"/>
      <c r="H6" s="319">
        <v>0.6</v>
      </c>
      <c r="I6" s="40">
        <v>0</v>
      </c>
      <c r="J6" s="41">
        <v>16.95</v>
      </c>
      <c r="K6" s="700">
        <v>69</v>
      </c>
    </row>
    <row r="7" spans="1:11" s="18" customFormat="1" ht="33.75" customHeight="1">
      <c r="A7" s="101"/>
      <c r="B7" s="818"/>
      <c r="C7" s="163">
        <v>31</v>
      </c>
      <c r="D7" s="822" t="s">
        <v>9</v>
      </c>
      <c r="E7" s="376" t="s">
        <v>78</v>
      </c>
      <c r="F7" s="216">
        <v>200</v>
      </c>
      <c r="G7" s="118"/>
      <c r="H7" s="286">
        <v>5.74</v>
      </c>
      <c r="I7" s="13">
        <v>8.7799999999999994</v>
      </c>
      <c r="J7" s="46">
        <v>8.74</v>
      </c>
      <c r="K7" s="347">
        <v>138.04</v>
      </c>
    </row>
    <row r="8" spans="1:11" s="18" customFormat="1" ht="33.75" customHeight="1">
      <c r="A8" s="110"/>
      <c r="B8" s="819" t="s">
        <v>74</v>
      </c>
      <c r="C8" s="214">
        <v>78</v>
      </c>
      <c r="D8" s="740" t="s">
        <v>10</v>
      </c>
      <c r="E8" s="537" t="s">
        <v>86</v>
      </c>
      <c r="F8" s="420">
        <v>90</v>
      </c>
      <c r="G8" s="193"/>
      <c r="H8" s="294">
        <v>15.03</v>
      </c>
      <c r="I8" s="56">
        <v>9.99</v>
      </c>
      <c r="J8" s="90">
        <v>14.58</v>
      </c>
      <c r="K8" s="701">
        <v>208.08</v>
      </c>
    </row>
    <row r="9" spans="1:11" s="18" customFormat="1" ht="51" customHeight="1">
      <c r="A9" s="110"/>
      <c r="B9" s="820" t="s">
        <v>76</v>
      </c>
      <c r="C9" s="215">
        <v>22</v>
      </c>
      <c r="D9" s="423" t="s">
        <v>64</v>
      </c>
      <c r="E9" s="369" t="s">
        <v>156</v>
      </c>
      <c r="F9" s="194">
        <v>150</v>
      </c>
      <c r="G9" s="215"/>
      <c r="H9" s="429">
        <v>2.4</v>
      </c>
      <c r="I9" s="59">
        <v>6.9</v>
      </c>
      <c r="J9" s="60">
        <v>14.1</v>
      </c>
      <c r="K9" s="289">
        <v>128.85</v>
      </c>
    </row>
    <row r="10" spans="1:11" s="18" customFormat="1" ht="43.5" customHeight="1">
      <c r="A10" s="110"/>
      <c r="B10" s="794"/>
      <c r="C10" s="161">
        <v>114</v>
      </c>
      <c r="D10" s="206" t="s">
        <v>46</v>
      </c>
      <c r="E10" s="256" t="s">
        <v>52</v>
      </c>
      <c r="F10" s="407">
        <v>200</v>
      </c>
      <c r="G10" s="178"/>
      <c r="H10" s="285">
        <v>0.2</v>
      </c>
      <c r="I10" s="17">
        <v>0</v>
      </c>
      <c r="J10" s="42">
        <v>11</v>
      </c>
      <c r="K10" s="305">
        <v>44.8</v>
      </c>
    </row>
    <row r="11" spans="1:11" s="18" customFormat="1" ht="33.75" customHeight="1">
      <c r="A11" s="110"/>
      <c r="B11" s="794"/>
      <c r="C11" s="250">
        <v>119</v>
      </c>
      <c r="D11" s="783" t="s">
        <v>14</v>
      </c>
      <c r="E11" s="180" t="s">
        <v>56</v>
      </c>
      <c r="F11" s="162">
        <v>45</v>
      </c>
      <c r="G11" s="119"/>
      <c r="H11" s="327">
        <v>3.19</v>
      </c>
      <c r="I11" s="22">
        <v>0.31</v>
      </c>
      <c r="J11" s="48">
        <v>19.89</v>
      </c>
      <c r="K11" s="346">
        <v>108</v>
      </c>
    </row>
    <row r="12" spans="1:11" s="18" customFormat="1" ht="33.75" customHeight="1">
      <c r="A12" s="110"/>
      <c r="B12" s="794"/>
      <c r="C12" s="162">
        <v>120</v>
      </c>
      <c r="D12" s="783" t="s">
        <v>15</v>
      </c>
      <c r="E12" s="180" t="s">
        <v>47</v>
      </c>
      <c r="F12" s="162">
        <v>25</v>
      </c>
      <c r="G12" s="119"/>
      <c r="H12" s="327">
        <v>1.42</v>
      </c>
      <c r="I12" s="22">
        <v>0.27</v>
      </c>
      <c r="J12" s="48">
        <v>9.3000000000000007</v>
      </c>
      <c r="K12" s="346">
        <v>45.32</v>
      </c>
    </row>
    <row r="13" spans="1:11" ht="18">
      <c r="A13" s="483"/>
      <c r="B13" s="333"/>
      <c r="C13" s="330"/>
      <c r="D13" s="251"/>
      <c r="E13" s="27"/>
      <c r="F13" s="28"/>
      <c r="G13" s="11"/>
      <c r="H13" s="9"/>
      <c r="I13" s="11"/>
      <c r="J13" s="11"/>
    </row>
    <row r="14" spans="1:11" ht="18">
      <c r="A14" s="64" t="s">
        <v>66</v>
      </c>
      <c r="B14" s="333"/>
      <c r="C14" s="330"/>
      <c r="D14" s="330"/>
      <c r="E14" s="27"/>
      <c r="F14" s="28"/>
      <c r="G14" s="11"/>
      <c r="H14" s="11"/>
      <c r="I14" s="11"/>
      <c r="J14" s="11"/>
    </row>
    <row r="15" spans="1:11" ht="18">
      <c r="A15" s="61" t="s">
        <v>67</v>
      </c>
      <c r="D15" s="11"/>
      <c r="E15" s="27"/>
      <c r="F15" s="28"/>
      <c r="G15" s="11"/>
      <c r="H15" s="11"/>
      <c r="I15" s="11"/>
      <c r="J15" s="11"/>
    </row>
    <row r="16" spans="1:11" ht="18">
      <c r="D16" s="11"/>
      <c r="E16" s="27"/>
      <c r="F16" s="28"/>
      <c r="G16" s="11"/>
      <c r="H16" s="11"/>
      <c r="I16" s="11"/>
      <c r="J16" s="11"/>
    </row>
    <row r="17" spans="4:10" ht="18">
      <c r="D17" s="11"/>
      <c r="E17" s="27"/>
      <c r="F17" s="28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2022-03-11T21:14:31Z</dcterms:modified>
</cp:coreProperties>
</file>